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<sst xmlns="http://schemas.openxmlformats.org/spreadsheetml/2006/main" count="103" uniqueCount="60">
  <si>
    <t xml:space="preserve">Physicians by specialty 2024 based on MSP data</t>
  </si>
  <si>
    <t xml:space="preserve">From physician resource report:</t>
  </si>
  <si>
    <t xml:space="preserve">Physician Count</t>
  </si>
  <si>
    <t xml:space="preserve">Median Age</t>
  </si>
  <si>
    <t xml:space="preserve">Total Services</t>
  </si>
  <si>
    <t xml:space="preserve">Total Expenditure</t>
  </si>
  <si>
    <t xml:space="preserve">Average Days</t>
  </si>
  <si>
    <t xml:space="preserve">Average Patients per Physician</t>
  </si>
  <si>
    <t xml:space="preserve">Physician Count % of Total</t>
  </si>
  <si>
    <t xml:space="preserve">Services % of Total</t>
  </si>
  <si>
    <t xml:space="preserve">Expenditures % of Total</t>
  </si>
  <si>
    <t xml:space="preserve">Avg Expenditures per Physician</t>
  </si>
  <si>
    <t xml:space="preserve">Avg Expenditures per Physician per Patient</t>
  </si>
  <si>
    <t xml:space="preserve">Family Medicine incl/ public health &amp; occup med</t>
  </si>
  <si>
    <t xml:space="preserve">Dermatology</t>
  </si>
  <si>
    <t xml:space="preserve">Neurology</t>
  </si>
  <si>
    <t xml:space="preserve">Psychiatry</t>
  </si>
  <si>
    <t xml:space="preserve">ObGyn</t>
  </si>
  <si>
    <t xml:space="preserve">Ophthalmology</t>
  </si>
  <si>
    <t xml:space="preserve">Otolaryngology</t>
  </si>
  <si>
    <t xml:space="preserve">General Surgery</t>
  </si>
  <si>
    <t xml:space="preserve">Neurosurgery</t>
  </si>
  <si>
    <t xml:space="preserve">Orthopaedic Surgery</t>
  </si>
  <si>
    <t xml:space="preserve">Plastic Surgery</t>
  </si>
  <si>
    <t xml:space="preserve">Cardiac Surgery</t>
  </si>
  <si>
    <t xml:space="preserve">Urology</t>
  </si>
  <si>
    <t xml:space="preserve">Paediatrics</t>
  </si>
  <si>
    <t xml:space="preserve">Internal Medicine</t>
  </si>
  <si>
    <t xml:space="preserve">Radiology incl radiation oncology</t>
  </si>
  <si>
    <t xml:space="preserve">Laboratory Medicine</t>
  </si>
  <si>
    <t xml:space="preserve">Anaesthesia incl/ pain medicine</t>
  </si>
  <si>
    <t xml:space="preserve">Paediatric Cardiology</t>
  </si>
  <si>
    <t xml:space="preserve">Physical Medicine &amp; Rehabilitation</t>
  </si>
  <si>
    <t xml:space="preserve">Geriatric Medicine</t>
  </si>
  <si>
    <t xml:space="preserve">Cardiology</t>
  </si>
  <si>
    <t xml:space="preserve">Emergency Medicine</t>
  </si>
  <si>
    <t xml:space="preserve">Medical Microbiology</t>
  </si>
  <si>
    <t xml:space="preserve">Nuclear Medicine</t>
  </si>
  <si>
    <t xml:space="preserve">Rheumatology</t>
  </si>
  <si>
    <t xml:space="preserve">Immunology and Allergy</t>
  </si>
  <si>
    <t xml:space="preserve">Medical Genetics</t>
  </si>
  <si>
    <t xml:space="preserve">Vascular Surgery</t>
  </si>
  <si>
    <t xml:space="preserve">Thoracic Surgery</t>
  </si>
  <si>
    <t xml:space="preserve">Respirology</t>
  </si>
  <si>
    <t xml:space="preserve">FP Anaesthesia</t>
  </si>
  <si>
    <t xml:space="preserve">Endocrinology</t>
  </si>
  <si>
    <t xml:space="preserve">Critical Care Medicine</t>
  </si>
  <si>
    <t xml:space="preserve">Gastroenterology</t>
  </si>
  <si>
    <t xml:space="preserve">General Internal Medicine</t>
  </si>
  <si>
    <t xml:space="preserve">Nephrology</t>
  </si>
  <si>
    <t xml:space="preserve">Infectious Diseases</t>
  </si>
  <si>
    <t xml:space="preserve">Hematology Oncology</t>
  </si>
  <si>
    <t xml:space="preserve">Palliative Medicine</t>
  </si>
  <si>
    <t xml:space="preserve">FP Emergency Medicine</t>
  </si>
  <si>
    <t xml:space="preserve">TOTAL</t>
  </si>
  <si>
    <t xml:space="preserve">`</t>
  </si>
  <si>
    <t xml:space="preserve">MSP Physician Data</t>
  </si>
  <si>
    <t xml:space="preserve">CPSBC Counts</t>
  </si>
  <si>
    <t xml:space="preserve">All FP</t>
  </si>
  <si>
    <t xml:space="preserve">FP Emrg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</si>
</sst>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$-1009]#,##0;\-[$$-1009]#,##0"/>
    <numFmt numFmtId="167" formatCode="0.00%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50E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4B1F6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Physician Count by Specialty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MSP Physician Resource Report</a:t>
            </a:r>
          </a:p>
        </c:rich>
      </c:tx>
      <c:layout>
        <c:manualLayout>
          <c:xMode val="edge"/>
          <c:yMode val="edge"/>
          <c:x val="0.190115363330637"/>
          <c:y val="0.0230801510700797"/>
        </c:manualLayout>
      </c:layout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Sheet1!$B$3</c:f>
              <c:strCache>
                <c:ptCount val="1"/>
                <c:pt idx="0">
                  <c:v>Physician Count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6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7"/>
            <c:spPr>
              <a:solidFill>
                <a:srgbClr val="aecf00"/>
              </a:solidFill>
              <a:ln w="0">
                <a:noFill/>
              </a:ln>
            </c:spPr>
          </c:dPt>
          <c:dPt>
            <c:idx val="8"/>
            <c:spPr>
              <a:solidFill>
                <a:srgbClr val="4b1f6f"/>
              </a:solidFill>
              <a:ln w="0">
                <a:noFill/>
              </a:ln>
            </c:spPr>
          </c:dPt>
          <c:dPt>
            <c:idx val="9"/>
            <c:spPr>
              <a:solidFill>
                <a:srgbClr val="ff950e"/>
              </a:solidFill>
              <a:ln w="0">
                <a:noFill/>
              </a:ln>
            </c:spPr>
          </c:dPt>
          <c:dPt>
            <c:idx val="10"/>
            <c:spPr>
              <a:solidFill>
                <a:srgbClr val="c5000b"/>
              </a:solidFill>
              <a:ln w="0">
                <a:noFill/>
              </a:ln>
            </c:spPr>
          </c:dPt>
          <c:dPt>
            <c:idx val="11"/>
            <c:spPr>
              <a:solidFill>
                <a:srgbClr val="0084d1"/>
              </a:solidFill>
              <a:ln w="0">
                <a:noFill/>
              </a:ln>
            </c:spPr>
          </c:dPt>
          <c:dPt>
            <c:idx val="12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3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14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15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16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17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18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19"/>
            <c:spPr>
              <a:solidFill>
                <a:srgbClr val="aecf00"/>
              </a:solidFill>
              <a:ln w="0">
                <a:noFill/>
              </a:ln>
            </c:spPr>
          </c:dPt>
          <c:dPt>
            <c:idx val="20"/>
            <c:spPr>
              <a:solidFill>
                <a:srgbClr val="4b1f6f"/>
              </a:solidFill>
              <a:ln w="0">
                <a:noFill/>
              </a:ln>
            </c:spPr>
          </c:dPt>
          <c:dPt>
            <c:idx val="21"/>
            <c:spPr>
              <a:solidFill>
                <a:srgbClr val="ff950e"/>
              </a:solidFill>
              <a:ln w="0">
                <a:noFill/>
              </a:ln>
            </c:spPr>
          </c:dPt>
          <c:dPt>
            <c:idx val="22"/>
            <c:spPr>
              <a:solidFill>
                <a:srgbClr val="c5000b"/>
              </a:solidFill>
              <a:ln w="0">
                <a:noFill/>
              </a:ln>
            </c:spPr>
          </c:dPt>
          <c:dPt>
            <c:idx val="23"/>
            <c:spPr>
              <a:solidFill>
                <a:srgbClr val="0084d1"/>
              </a:solidFill>
              <a:ln w="0">
                <a:noFill/>
              </a:ln>
            </c:spPr>
          </c:dPt>
          <c:dPt>
            <c:idx val="24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25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6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27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28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29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30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31"/>
            <c:spPr>
              <a:solidFill>
                <a:srgbClr val="aecf00"/>
              </a:solidFill>
              <a:ln w="0">
                <a:noFill/>
              </a:ln>
            </c:spPr>
          </c:dPt>
          <c:dPt>
            <c:idx val="32"/>
            <c:spPr>
              <a:solidFill>
                <a:srgbClr val="4b1f6f"/>
              </a:solidFill>
              <a:ln w="0">
                <a:noFill/>
              </a:ln>
            </c:spPr>
          </c:dPt>
          <c:dPt>
            <c:idx val="33"/>
            <c:spPr>
              <a:solidFill>
                <a:srgbClr val="ff950e"/>
              </a:solidFill>
              <a:ln w="0">
                <a:noFill/>
              </a:ln>
            </c:spPr>
          </c:dPt>
          <c:dPt>
            <c:idx val="34"/>
            <c:spPr>
              <a:solidFill>
                <a:srgbClr val="c5000b"/>
              </a:solidFill>
              <a:ln w="0">
                <a:noFill/>
              </a:ln>
            </c:spPr>
          </c:dPt>
          <c:dPt>
            <c:idx val="35"/>
            <c:spPr>
              <a:solidFill>
                <a:srgbClr val="0084d1"/>
              </a:solidFill>
              <a:ln w="0">
                <a:noFill/>
              </a:ln>
            </c:spPr>
          </c:dPt>
          <c:dPt>
            <c:idx val="36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37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38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9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0"/>
            <c:spPr>
              <a:solidFill>
                <a:srgbClr val="7e0021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1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2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3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4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5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6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7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8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9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1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2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3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4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5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6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7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8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9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0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1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2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3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4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5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6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7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8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9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0"/>
              <c:txPr>
                <a:bodyPr wrap="square"/>
                <a:lstStyle/>
                <a:p>
                  <a:pPr>
                    <a:defRPr b="0" sz="1000" strike="noStrike" u="none">
                      <a:uFillTx/>
                      <a:latin typeface="Liberation Sans Narrow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square"/>
              <a:lstStyle/>
              <a:p>
                <a:pPr>
                  <a:defRPr b="0" sz="1000" strike="noStrike" u="none">
                    <a:uFillTx/>
                    <a:latin typeface="Liberation Sans Narrow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Sheet1!$A$4:$A$44</c:f>
              <c:strCache>
                <c:ptCount val="41"/>
                <c:pt idx="0">
                  <c:v>Family Medicine incl/ public health &amp; occup med</c:v>
                </c:pt>
                <c:pt idx="1">
                  <c:v>Dermatology</c:v>
                </c:pt>
                <c:pt idx="2">
                  <c:v>Neurology</c:v>
                </c:pt>
                <c:pt idx="3">
                  <c:v>Psychiatry</c:v>
                </c:pt>
                <c:pt idx="4">
                  <c:v>ObGyn</c:v>
                </c:pt>
                <c:pt idx="5">
                  <c:v>Ophthalmology</c:v>
                </c:pt>
                <c:pt idx="6">
                  <c:v>Otolaryngology</c:v>
                </c:pt>
                <c:pt idx="7">
                  <c:v>General Surgery</c:v>
                </c:pt>
                <c:pt idx="8">
                  <c:v>Neurosurgery</c:v>
                </c:pt>
                <c:pt idx="9">
                  <c:v>Orthopaedic Surgery</c:v>
                </c:pt>
                <c:pt idx="10">
                  <c:v>Plastic Surgery</c:v>
                </c:pt>
                <c:pt idx="11">
                  <c:v>Cardiac Surgery</c:v>
                </c:pt>
                <c:pt idx="12">
                  <c:v>Urology</c:v>
                </c:pt>
                <c:pt idx="13">
                  <c:v>Paediatrics</c:v>
                </c:pt>
                <c:pt idx="14">
                  <c:v>Internal Medicine</c:v>
                </c:pt>
                <c:pt idx="15">
                  <c:v>Radiology incl radiation oncology</c:v>
                </c:pt>
                <c:pt idx="16">
                  <c:v>Laboratory Medicine</c:v>
                </c:pt>
                <c:pt idx="17">
                  <c:v>Anaesthesia incl/ pain medicine</c:v>
                </c:pt>
                <c:pt idx="18">
                  <c:v>Paediatric Cardiology</c:v>
                </c:pt>
                <c:pt idx="19">
                  <c:v>Physical Medicine &amp; Rehabilitation</c:v>
                </c:pt>
                <c:pt idx="20">
                  <c:v>Geriatric Medicine</c:v>
                </c:pt>
                <c:pt idx="21">
                  <c:v>Cardiology</c:v>
                </c:pt>
                <c:pt idx="22">
                  <c:v>Emergency Medicine</c:v>
                </c:pt>
                <c:pt idx="23">
                  <c:v>Medical Microbiology</c:v>
                </c:pt>
                <c:pt idx="24">
                  <c:v>Nuclear Medicine</c:v>
                </c:pt>
                <c:pt idx="25">
                  <c:v>Rheumatology</c:v>
                </c:pt>
                <c:pt idx="26">
                  <c:v>Immunology and Allergy</c:v>
                </c:pt>
                <c:pt idx="27">
                  <c:v>Medical Genetics</c:v>
                </c:pt>
                <c:pt idx="28">
                  <c:v>Vascular Surgery</c:v>
                </c:pt>
                <c:pt idx="29">
                  <c:v>Thoracic Surgery</c:v>
                </c:pt>
                <c:pt idx="30">
                  <c:v>Respirology</c:v>
                </c:pt>
                <c:pt idx="31">
                  <c:v>FP Anaesthesia</c:v>
                </c:pt>
                <c:pt idx="32">
                  <c:v>Endocrinology</c:v>
                </c:pt>
                <c:pt idx="33">
                  <c:v>Critical Care Medicine</c:v>
                </c:pt>
                <c:pt idx="34">
                  <c:v>Gastroenterology</c:v>
                </c:pt>
                <c:pt idx="35">
                  <c:v>General Internal Medicine</c:v>
                </c:pt>
                <c:pt idx="36">
                  <c:v>Nephrology</c:v>
                </c:pt>
                <c:pt idx="37">
                  <c:v>Infectious Diseases</c:v>
                </c:pt>
                <c:pt idx="38">
                  <c:v>Hematology Oncology</c:v>
                </c:pt>
                <c:pt idx="39">
                  <c:v>Palliative Medicine</c:v>
                </c:pt>
                <c:pt idx="40">
                  <c:v>FP Emergency Medicine</c:v>
                </c:pt>
              </c:strCache>
            </c:strRef>
          </c:cat>
          <c:val>
            <c:numRef>
              <c:f>Sheet1!$B$4:$B$44</c:f>
              <c:numCache>
                <c:formatCode>#,##0</c:formatCode>
                <c:ptCount val="41"/>
                <c:pt idx="0">
                  <c:v>6446</c:v>
                </c:pt>
                <c:pt idx="1">
                  <c:v>94</c:v>
                </c:pt>
                <c:pt idx="2">
                  <c:v>201</c:v>
                </c:pt>
                <c:pt idx="3">
                  <c:v>886</c:v>
                </c:pt>
                <c:pt idx="4">
                  <c:v>353</c:v>
                </c:pt>
                <c:pt idx="5">
                  <c:v>231</c:v>
                </c:pt>
                <c:pt idx="6">
                  <c:v>104</c:v>
                </c:pt>
                <c:pt idx="7">
                  <c:v>295</c:v>
                </c:pt>
                <c:pt idx="8">
                  <c:v>39</c:v>
                </c:pt>
                <c:pt idx="9">
                  <c:v>264</c:v>
                </c:pt>
                <c:pt idx="10">
                  <c:v>115</c:v>
                </c:pt>
                <c:pt idx="11">
                  <c:v>28</c:v>
                </c:pt>
                <c:pt idx="12">
                  <c:v>109</c:v>
                </c:pt>
                <c:pt idx="13">
                  <c:v>374</c:v>
                </c:pt>
                <c:pt idx="14">
                  <c:v>411</c:v>
                </c:pt>
                <c:pt idx="15">
                  <c:v>407</c:v>
                </c:pt>
                <c:pt idx="16">
                  <c:v>88</c:v>
                </c:pt>
                <c:pt idx="17">
                  <c:v>422</c:v>
                </c:pt>
                <c:pt idx="18">
                  <c:v>6</c:v>
                </c:pt>
                <c:pt idx="19">
                  <c:v>92</c:v>
                </c:pt>
                <c:pt idx="20">
                  <c:v>58</c:v>
                </c:pt>
                <c:pt idx="21">
                  <c:v>195</c:v>
                </c:pt>
                <c:pt idx="22">
                  <c:v>143</c:v>
                </c:pt>
                <c:pt idx="23">
                  <c:v>11</c:v>
                </c:pt>
                <c:pt idx="24">
                  <c:v>29</c:v>
                </c:pt>
                <c:pt idx="25">
                  <c:v>113</c:v>
                </c:pt>
                <c:pt idx="26">
                  <c:v>46</c:v>
                </c:pt>
                <c:pt idx="27">
                  <c:v>1</c:v>
                </c:pt>
                <c:pt idx="28">
                  <c:v>35</c:v>
                </c:pt>
                <c:pt idx="29">
                  <c:v>17</c:v>
                </c:pt>
                <c:pt idx="30">
                  <c:v>121</c:v>
                </c:pt>
                <c:pt idx="31">
                  <c:v>89</c:v>
                </c:pt>
                <c:pt idx="32">
                  <c:v>94</c:v>
                </c:pt>
                <c:pt idx="33">
                  <c:v>127</c:v>
                </c:pt>
                <c:pt idx="34">
                  <c:v>108</c:v>
                </c:pt>
                <c:pt idx="35">
                  <c:v>61</c:v>
                </c:pt>
                <c:pt idx="36">
                  <c:v>95</c:v>
                </c:pt>
                <c:pt idx="37">
                  <c:v>81</c:v>
                </c:pt>
                <c:pt idx="38">
                  <c:v>53</c:v>
                </c:pt>
                <c:pt idx="39">
                  <c:v>19</c:v>
                </c:pt>
                <c:pt idx="40">
                  <c:v>522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45566387126985"/>
          <c:y val="0.0321923146094359"/>
          <c:w val="0.345253299276288"/>
          <c:h val="0.962050359712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uFillTx/>
                <a:latin typeface="Arial"/>
              </a:rPr>
              <a:t>Expenditures by Specialty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100" strike="noStrike" u="none">
                <a:uFillTx/>
                <a:latin typeface="Arial"/>
              </a:rPr>
              <a:t>MSP Physician Resource Report</a:t>
            </a:r>
          </a:p>
        </c:rich>
      </c:tx>
      <c:layout>
        <c:manualLayout>
          <c:xMode val="edge"/>
          <c:yMode val="edge"/>
          <c:x val="0.187478260869565"/>
          <c:y val="0.0227161400930688"/>
        </c:manualLayout>
      </c:layout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Sheet1!$E$3</c:f>
              <c:strCache>
                <c:ptCount val="1"/>
                <c:pt idx="0">
                  <c:v>Total Expenditure</c:v>
                </c:pt>
              </c:strCache>
            </c:strRef>
          </c:tx>
          <c:spPr>
            <a:solidFill>
              <a:srgbClr val="579d1c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6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7"/>
            <c:spPr>
              <a:solidFill>
                <a:srgbClr val="aecf00"/>
              </a:solidFill>
              <a:ln w="0">
                <a:noFill/>
              </a:ln>
            </c:spPr>
          </c:dPt>
          <c:dPt>
            <c:idx val="8"/>
            <c:spPr>
              <a:solidFill>
                <a:srgbClr val="4b1f6f"/>
              </a:solidFill>
              <a:ln w="0">
                <a:noFill/>
              </a:ln>
            </c:spPr>
          </c:dPt>
          <c:dPt>
            <c:idx val="9"/>
            <c:spPr>
              <a:solidFill>
                <a:srgbClr val="ff950e"/>
              </a:solidFill>
              <a:ln w="0">
                <a:noFill/>
              </a:ln>
            </c:spPr>
          </c:dPt>
          <c:dPt>
            <c:idx val="10"/>
            <c:spPr>
              <a:solidFill>
                <a:srgbClr val="c5000b"/>
              </a:solidFill>
              <a:ln w="0">
                <a:noFill/>
              </a:ln>
            </c:spPr>
          </c:dPt>
          <c:dPt>
            <c:idx val="11"/>
            <c:spPr>
              <a:solidFill>
                <a:srgbClr val="0084d1"/>
              </a:solidFill>
              <a:ln w="0">
                <a:noFill/>
              </a:ln>
            </c:spPr>
          </c:dPt>
          <c:dPt>
            <c:idx val="12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3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14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15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16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17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18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19"/>
            <c:spPr>
              <a:solidFill>
                <a:srgbClr val="aecf00"/>
              </a:solidFill>
              <a:ln w="0">
                <a:noFill/>
              </a:ln>
            </c:spPr>
          </c:dPt>
          <c:dPt>
            <c:idx val="20"/>
            <c:spPr>
              <a:solidFill>
                <a:srgbClr val="4b1f6f"/>
              </a:solidFill>
              <a:ln w="0">
                <a:noFill/>
              </a:ln>
            </c:spPr>
          </c:dPt>
          <c:dPt>
            <c:idx val="21"/>
            <c:spPr>
              <a:solidFill>
                <a:srgbClr val="ff950e"/>
              </a:solidFill>
              <a:ln w="0">
                <a:noFill/>
              </a:ln>
            </c:spPr>
          </c:dPt>
          <c:dPt>
            <c:idx val="22"/>
            <c:spPr>
              <a:solidFill>
                <a:srgbClr val="c5000b"/>
              </a:solidFill>
              <a:ln w="0">
                <a:noFill/>
              </a:ln>
            </c:spPr>
          </c:dPt>
          <c:dPt>
            <c:idx val="23"/>
            <c:spPr>
              <a:solidFill>
                <a:srgbClr val="0084d1"/>
              </a:solidFill>
              <a:ln w="0">
                <a:noFill/>
              </a:ln>
            </c:spPr>
          </c:dPt>
          <c:dPt>
            <c:idx val="24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25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6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27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28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29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30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31"/>
            <c:spPr>
              <a:solidFill>
                <a:srgbClr val="aecf00"/>
              </a:solidFill>
              <a:ln w="0">
                <a:noFill/>
              </a:ln>
            </c:spPr>
          </c:dPt>
          <c:dPt>
            <c:idx val="32"/>
            <c:spPr>
              <a:solidFill>
                <a:srgbClr val="4b1f6f"/>
              </a:solidFill>
              <a:ln w="0">
                <a:noFill/>
              </a:ln>
            </c:spPr>
          </c:dPt>
          <c:dPt>
            <c:idx val="33"/>
            <c:spPr>
              <a:solidFill>
                <a:srgbClr val="ff950e"/>
              </a:solidFill>
              <a:ln w="0">
                <a:noFill/>
              </a:ln>
            </c:spPr>
          </c:dPt>
          <c:dPt>
            <c:idx val="34"/>
            <c:spPr>
              <a:solidFill>
                <a:srgbClr val="c5000b"/>
              </a:solidFill>
              <a:ln w="0">
                <a:noFill/>
              </a:ln>
            </c:spPr>
          </c:dPt>
          <c:dPt>
            <c:idx val="35"/>
            <c:spPr>
              <a:solidFill>
                <a:srgbClr val="0084d1"/>
              </a:solidFill>
              <a:ln w="0">
                <a:noFill/>
              </a:ln>
            </c:spPr>
          </c:dPt>
          <c:dPt>
            <c:idx val="36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37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38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9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0"/>
            <c:spPr>
              <a:solidFill>
                <a:srgbClr val="7e0021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Sheet1!$A$4:$A$44</c:f>
              <c:strCache>
                <c:ptCount val="41"/>
                <c:pt idx="0">
                  <c:v>Family Medicine incl/ public health &amp; occup med</c:v>
                </c:pt>
                <c:pt idx="1">
                  <c:v>Dermatology</c:v>
                </c:pt>
                <c:pt idx="2">
                  <c:v>Neurology</c:v>
                </c:pt>
                <c:pt idx="3">
                  <c:v>Psychiatry</c:v>
                </c:pt>
                <c:pt idx="4">
                  <c:v>ObGyn</c:v>
                </c:pt>
                <c:pt idx="5">
                  <c:v>Ophthalmology</c:v>
                </c:pt>
                <c:pt idx="6">
                  <c:v>Otolaryngology</c:v>
                </c:pt>
                <c:pt idx="7">
                  <c:v>General Surgery</c:v>
                </c:pt>
                <c:pt idx="8">
                  <c:v>Neurosurgery</c:v>
                </c:pt>
                <c:pt idx="9">
                  <c:v>Orthopaedic Surgery</c:v>
                </c:pt>
                <c:pt idx="10">
                  <c:v>Plastic Surgery</c:v>
                </c:pt>
                <c:pt idx="11">
                  <c:v>Cardiac Surgery</c:v>
                </c:pt>
                <c:pt idx="12">
                  <c:v>Urology</c:v>
                </c:pt>
                <c:pt idx="13">
                  <c:v>Paediatrics</c:v>
                </c:pt>
                <c:pt idx="14">
                  <c:v>Internal Medicine</c:v>
                </c:pt>
                <c:pt idx="15">
                  <c:v>Radiology incl radiation oncology</c:v>
                </c:pt>
                <c:pt idx="16">
                  <c:v>Laboratory Medicine</c:v>
                </c:pt>
                <c:pt idx="17">
                  <c:v>Anaesthesia incl/ pain medicine</c:v>
                </c:pt>
                <c:pt idx="18">
                  <c:v>Paediatric Cardiology</c:v>
                </c:pt>
                <c:pt idx="19">
                  <c:v>Physical Medicine &amp; Rehabilitation</c:v>
                </c:pt>
                <c:pt idx="20">
                  <c:v>Geriatric Medicine</c:v>
                </c:pt>
                <c:pt idx="21">
                  <c:v>Cardiology</c:v>
                </c:pt>
                <c:pt idx="22">
                  <c:v>Emergency Medicine</c:v>
                </c:pt>
                <c:pt idx="23">
                  <c:v>Medical Microbiology</c:v>
                </c:pt>
                <c:pt idx="24">
                  <c:v>Nuclear Medicine</c:v>
                </c:pt>
                <c:pt idx="25">
                  <c:v>Rheumatology</c:v>
                </c:pt>
                <c:pt idx="26">
                  <c:v>Immunology and Allergy</c:v>
                </c:pt>
                <c:pt idx="27">
                  <c:v>Medical Genetics</c:v>
                </c:pt>
                <c:pt idx="28">
                  <c:v>Vascular Surgery</c:v>
                </c:pt>
                <c:pt idx="29">
                  <c:v>Thoracic Surgery</c:v>
                </c:pt>
                <c:pt idx="30">
                  <c:v>Respirology</c:v>
                </c:pt>
                <c:pt idx="31">
                  <c:v>FP Anaesthesia</c:v>
                </c:pt>
                <c:pt idx="32">
                  <c:v>Endocrinology</c:v>
                </c:pt>
                <c:pt idx="33">
                  <c:v>Critical Care Medicine</c:v>
                </c:pt>
                <c:pt idx="34">
                  <c:v>Gastroenterology</c:v>
                </c:pt>
                <c:pt idx="35">
                  <c:v>General Internal Medicine</c:v>
                </c:pt>
                <c:pt idx="36">
                  <c:v>Nephrology</c:v>
                </c:pt>
                <c:pt idx="37">
                  <c:v>Infectious Diseases</c:v>
                </c:pt>
                <c:pt idx="38">
                  <c:v>Hematology Oncology</c:v>
                </c:pt>
                <c:pt idx="39">
                  <c:v>Palliative Medicine</c:v>
                </c:pt>
                <c:pt idx="40">
                  <c:v>FP Emergency Medicine</c:v>
                </c:pt>
              </c:strCache>
            </c:strRef>
          </c:cat>
          <c:val>
            <c:numRef>
              <c:f>Sheet1!$E$4:$E$44</c:f>
              <c:numCache>
                <c:formatCode>[$$-1009]#,##0;\-[$$-1009]#,##0</c:formatCode>
                <c:ptCount val="41"/>
                <c:pt idx="0">
                  <c:v>1547107892</c:v>
                </c:pt>
                <c:pt idx="1">
                  <c:v>33559724</c:v>
                </c:pt>
                <c:pt idx="2">
                  <c:v>62053747</c:v>
                </c:pt>
                <c:pt idx="3">
                  <c:v>219350727</c:v>
                </c:pt>
                <c:pt idx="4">
                  <c:v>118234855</c:v>
                </c:pt>
                <c:pt idx="5">
                  <c:v>255371815</c:v>
                </c:pt>
                <c:pt idx="6">
                  <c:v>55336677</c:v>
                </c:pt>
                <c:pt idx="7">
                  <c:v>127544389</c:v>
                </c:pt>
                <c:pt idx="8">
                  <c:v>20108670</c:v>
                </c:pt>
                <c:pt idx="9">
                  <c:v>100562672</c:v>
                </c:pt>
                <c:pt idx="10">
                  <c:v>38447047</c:v>
                </c:pt>
                <c:pt idx="11">
                  <c:v>12294302</c:v>
                </c:pt>
                <c:pt idx="12">
                  <c:v>60356971</c:v>
                </c:pt>
                <c:pt idx="13">
                  <c:v>100359543</c:v>
                </c:pt>
                <c:pt idx="14">
                  <c:v>148841234</c:v>
                </c:pt>
                <c:pt idx="15">
                  <c:v>333938452</c:v>
                </c:pt>
                <c:pt idx="16">
                  <c:v>128163912</c:v>
                </c:pt>
                <c:pt idx="17">
                  <c:v>123554681</c:v>
                </c:pt>
                <c:pt idx="18">
                  <c:v>2371211</c:v>
                </c:pt>
                <c:pt idx="19">
                  <c:v>23881914</c:v>
                </c:pt>
                <c:pt idx="20">
                  <c:v>12531559</c:v>
                </c:pt>
                <c:pt idx="21">
                  <c:v>158016358</c:v>
                </c:pt>
                <c:pt idx="22">
                  <c:v>24014251</c:v>
                </c:pt>
                <c:pt idx="23">
                  <c:v>275828068</c:v>
                </c:pt>
                <c:pt idx="24">
                  <c:v>32955931</c:v>
                </c:pt>
                <c:pt idx="25">
                  <c:v>44399257</c:v>
                </c:pt>
                <c:pt idx="26">
                  <c:v>20997426</c:v>
                </c:pt>
                <c:pt idx="27">
                  <c:v>233657</c:v>
                </c:pt>
                <c:pt idx="28">
                  <c:v>17561878</c:v>
                </c:pt>
                <c:pt idx="29">
                  <c:v>2693389</c:v>
                </c:pt>
                <c:pt idx="30">
                  <c:v>43657386</c:v>
                </c:pt>
                <c:pt idx="31">
                  <c:v>19093766</c:v>
                </c:pt>
                <c:pt idx="32">
                  <c:v>35178314</c:v>
                </c:pt>
                <c:pt idx="33">
                  <c:v>50259764</c:v>
                </c:pt>
                <c:pt idx="34">
                  <c:v>69170260</c:v>
                </c:pt>
                <c:pt idx="35">
                  <c:v>15376096</c:v>
                </c:pt>
                <c:pt idx="36">
                  <c:v>42054663</c:v>
                </c:pt>
                <c:pt idx="37">
                  <c:v>19189301</c:v>
                </c:pt>
                <c:pt idx="38">
                  <c:v>15601122</c:v>
                </c:pt>
                <c:pt idx="39">
                  <c:v>1480925</c:v>
                </c:pt>
                <c:pt idx="40">
                  <c:v>101950877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645565217391304"/>
          <c:y val="0.0322067107518981"/>
          <c:w val="0.345275881560068"/>
          <c:h val="0.96203539281121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uFillTx/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501840</xdr:colOff>
      <xdr:row>47</xdr:row>
      <xdr:rowOff>23760</xdr:rowOff>
    </xdr:from>
    <xdr:to>
      <xdr:col>8</xdr:col>
      <xdr:colOff>173160</xdr:colOff>
      <xdr:row>84</xdr:row>
      <xdr:rowOff>13680</xdr:rowOff>
    </xdr:to>
    <xdr:graphicFrame>
      <xdr:nvGraphicFramePr>
        <xdr:cNvPr id="0" name=""/>
        <xdr:cNvGraphicFramePr/>
      </xdr:nvGraphicFramePr>
      <xdr:xfrm>
        <a:off x="501840" y="7664040"/>
        <a:ext cx="8456400" cy="6004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663840</xdr:colOff>
      <xdr:row>47</xdr:row>
      <xdr:rowOff>109080</xdr:rowOff>
    </xdr:from>
    <xdr:to>
      <xdr:col>14</xdr:col>
      <xdr:colOff>628200</xdr:colOff>
      <xdr:row>83</xdr:row>
      <xdr:rowOff>136080</xdr:rowOff>
    </xdr:to>
    <xdr:graphicFrame>
      <xdr:nvGraphicFramePr>
        <xdr:cNvPr id="1" name=""/>
        <xdr:cNvGraphicFramePr/>
      </xdr:nvGraphicFramePr>
      <xdr:xfrm>
        <a:off x="6010560" y="7749360"/>
        <a:ext cx="8279640" cy="587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44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Q63" activeCellId="0" sqref="Q6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1.26"/>
    <col collapsed="false" customWidth="true" hidden="false" outlineLevel="0" max="5" min="5" style="0" width="14.19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s">
        <v>1</v>
      </c>
    </row>
    <row r="3" customFormat="false" ht="12.8" hidden="false" customHeight="false" outlineLevel="0" collapsed="false"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  <c r="J3" s="0" t="s">
        <v>8</v>
      </c>
      <c r="K3" s="0" t="s">
        <v>9</v>
      </c>
      <c r="L3" s="0" t="s">
        <v>10</v>
      </c>
      <c r="M3" s="0" t="s">
        <v>11</v>
      </c>
      <c r="N3" s="0" t="s">
        <v>12</v>
      </c>
    </row>
    <row r="4" customFormat="false" ht="12.8" hidden="false" customHeight="false" outlineLevel="0" collapsed="false">
      <c r="A4" s="0" t="s">
        <v>13</v>
      </c>
      <c r="B4" s="1" t="n">
        <v>6446</v>
      </c>
      <c r="C4" s="0" t="n">
        <v>47</v>
      </c>
      <c r="D4" s="1" t="n">
        <v>42326775</v>
      </c>
      <c r="E4" s="2" t="n">
        <v>1547107892</v>
      </c>
      <c r="F4" s="0" t="n">
        <v>188</v>
      </c>
      <c r="G4" s="1" t="n">
        <v>1103</v>
      </c>
      <c r="J4" s="3" t="n">
        <f aca="false">B4/B$45</f>
        <v>0.496495417083879</v>
      </c>
      <c r="K4" s="3" t="n">
        <f aca="false">D4/D$45</f>
        <v>0.320914818396139</v>
      </c>
      <c r="L4" s="3" t="n">
        <f aca="false">E4/E$45</f>
        <v>0.342759408477714</v>
      </c>
      <c r="M4" s="2" t="n">
        <f aca="false">E4/B4</f>
        <v>240010.532423208</v>
      </c>
      <c r="N4" s="2" t="n">
        <f aca="false">M4/G4</f>
        <v>217.597944173353</v>
      </c>
    </row>
    <row r="5" customFormat="false" ht="12.8" hidden="false" customHeight="false" outlineLevel="0" collapsed="false">
      <c r="A5" s="0" t="s">
        <v>14</v>
      </c>
      <c r="B5" s="1" t="n">
        <v>94</v>
      </c>
      <c r="C5" s="0" t="n">
        <v>43</v>
      </c>
      <c r="D5" s="1" t="n">
        <v>665123</v>
      </c>
      <c r="E5" s="2" t="n">
        <v>33559724</v>
      </c>
      <c r="F5" s="0" t="n">
        <v>189</v>
      </c>
      <c r="G5" s="1" t="n">
        <v>1935</v>
      </c>
      <c r="J5" s="3" t="n">
        <f aca="false">B5/B$45</f>
        <v>0.00724023723330509</v>
      </c>
      <c r="K5" s="3" t="n">
        <f aca="false">D5/D$45</f>
        <v>0.00504285589336998</v>
      </c>
      <c r="L5" s="3" t="n">
        <f aca="false">E5/E$45</f>
        <v>0.00743510598478374</v>
      </c>
      <c r="M5" s="2" t="n">
        <f aca="false">E5/B5</f>
        <v>357018.340425532</v>
      </c>
      <c r="N5" s="2" t="n">
        <f aca="false">M5/G5</f>
        <v>184.505602287097</v>
      </c>
    </row>
    <row r="6" customFormat="false" ht="12.8" hidden="false" customHeight="false" outlineLevel="0" collapsed="false">
      <c r="A6" s="0" t="s">
        <v>15</v>
      </c>
      <c r="B6" s="1" t="n">
        <v>201</v>
      </c>
      <c r="C6" s="0" t="n">
        <v>44</v>
      </c>
      <c r="D6" s="1" t="n">
        <v>543907</v>
      </c>
      <c r="E6" s="2" t="n">
        <v>62053747</v>
      </c>
      <c r="F6" s="0" t="n">
        <v>168</v>
      </c>
      <c r="G6" s="1" t="n">
        <v>1014</v>
      </c>
      <c r="J6" s="3" t="n">
        <f aca="false">B6/B$45</f>
        <v>0.0154817838712162</v>
      </c>
      <c r="K6" s="3" t="n">
        <f aca="false">D6/D$45</f>
        <v>0.00412381562567403</v>
      </c>
      <c r="L6" s="3" t="n">
        <f aca="false">E6/E$45</f>
        <v>0.0137479135912428</v>
      </c>
      <c r="M6" s="2" t="n">
        <f aca="false">E6/B6</f>
        <v>308725.109452736</v>
      </c>
      <c r="N6" s="2" t="n">
        <f aca="false">M6/G6</f>
        <v>304.462632596387</v>
      </c>
    </row>
    <row r="7" customFormat="false" ht="12.8" hidden="false" customHeight="false" outlineLevel="0" collapsed="false">
      <c r="A7" s="0" t="s">
        <v>16</v>
      </c>
      <c r="B7" s="1" t="n">
        <v>886</v>
      </c>
      <c r="C7" s="0" t="n">
        <v>51</v>
      </c>
      <c r="D7" s="1" t="n">
        <v>1738956</v>
      </c>
      <c r="E7" s="2" t="n">
        <v>219350727</v>
      </c>
      <c r="F7" s="0" t="n">
        <v>172</v>
      </c>
      <c r="G7" s="1" t="n">
        <v>304</v>
      </c>
      <c r="J7" s="3" t="n">
        <f aca="false">B7/B$45</f>
        <v>0.0682430871139182</v>
      </c>
      <c r="K7" s="3" t="n">
        <f aca="false">D7/D$45</f>
        <v>0.0131844854454155</v>
      </c>
      <c r="L7" s="3" t="n">
        <f aca="false">E7/E$45</f>
        <v>0.0485968210907922</v>
      </c>
      <c r="M7" s="2" t="n">
        <f aca="false">E7/B7</f>
        <v>247574.183972912</v>
      </c>
      <c r="N7" s="2" t="n">
        <f aca="false">M7/G7</f>
        <v>814.388763068789</v>
      </c>
    </row>
    <row r="8" customFormat="false" ht="12.8" hidden="false" customHeight="false" outlineLevel="0" collapsed="false">
      <c r="A8" s="0" t="s">
        <v>17</v>
      </c>
      <c r="B8" s="1" t="n">
        <v>353</v>
      </c>
      <c r="C8" s="0" t="n">
        <v>48</v>
      </c>
      <c r="D8" s="1" t="n">
        <v>965949</v>
      </c>
      <c r="E8" s="2" t="n">
        <v>118234855</v>
      </c>
      <c r="F8" s="0" t="n">
        <v>169</v>
      </c>
      <c r="G8" s="1" t="n">
        <v>993</v>
      </c>
      <c r="J8" s="3" t="n">
        <f aca="false">B8/B$45</f>
        <v>0.0271894015250712</v>
      </c>
      <c r="K8" s="3" t="n">
        <f aca="false">D8/D$45</f>
        <v>0.00732367036975843</v>
      </c>
      <c r="L8" s="3" t="n">
        <f aca="false">E8/E$45</f>
        <v>0.0261947529133594</v>
      </c>
      <c r="M8" s="2" t="n">
        <f aca="false">E8/B8</f>
        <v>334942.932011331</v>
      </c>
      <c r="N8" s="2" t="n">
        <f aca="false">M8/G8</f>
        <v>337.304060434372</v>
      </c>
    </row>
    <row r="9" customFormat="false" ht="12.8" hidden="false" customHeight="false" outlineLevel="0" collapsed="false">
      <c r="A9" s="0" t="s">
        <v>18</v>
      </c>
      <c r="B9" s="1" t="n">
        <v>231</v>
      </c>
      <c r="C9" s="0" t="n">
        <v>50</v>
      </c>
      <c r="D9" s="1" t="n">
        <v>3798088</v>
      </c>
      <c r="E9" s="2" t="n">
        <v>255371815</v>
      </c>
      <c r="F9" s="0" t="n">
        <v>225</v>
      </c>
      <c r="G9" s="1" t="n">
        <v>3048</v>
      </c>
      <c r="J9" s="3" t="n">
        <f aca="false">B9/B$45</f>
        <v>0.0177924978818455</v>
      </c>
      <c r="K9" s="3" t="n">
        <f aca="false">D9/D$45</f>
        <v>0.0287964939632787</v>
      </c>
      <c r="L9" s="3" t="n">
        <f aca="false">E9/E$45</f>
        <v>0.0565772385390174</v>
      </c>
      <c r="M9" s="2" t="n">
        <f aca="false">E9/B9</f>
        <v>1105505.69264069</v>
      </c>
      <c r="N9" s="2" t="n">
        <f aca="false">M9/G9</f>
        <v>362.69871805797</v>
      </c>
    </row>
    <row r="10" customFormat="false" ht="12.8" hidden="false" customHeight="false" outlineLevel="0" collapsed="false">
      <c r="A10" s="0" t="s">
        <v>19</v>
      </c>
      <c r="B10" s="1" t="n">
        <v>104</v>
      </c>
      <c r="C10" s="0" t="n">
        <v>50</v>
      </c>
      <c r="D10" s="1" t="n">
        <v>723185</v>
      </c>
      <c r="E10" s="2" t="n">
        <v>55336677</v>
      </c>
      <c r="F10" s="0" t="n">
        <v>190</v>
      </c>
      <c r="G10" s="1" t="n">
        <v>2022</v>
      </c>
      <c r="J10" s="3" t="n">
        <f aca="false">B10/B$45</f>
        <v>0.00801047523684819</v>
      </c>
      <c r="K10" s="3" t="n">
        <f aca="false">D10/D$45</f>
        <v>0.00548307266362277</v>
      </c>
      <c r="L10" s="3" t="n">
        <f aca="false">E10/E$45</f>
        <v>0.0122597569139944</v>
      </c>
      <c r="M10" s="2" t="n">
        <f aca="false">E10/B10</f>
        <v>532083.432692308</v>
      </c>
      <c r="N10" s="2" t="n">
        <f aca="false">M10/G10</f>
        <v>263.147098265236</v>
      </c>
    </row>
    <row r="11" customFormat="false" ht="12.8" hidden="false" customHeight="false" outlineLevel="0" collapsed="false">
      <c r="A11" s="0" t="s">
        <v>20</v>
      </c>
      <c r="B11" s="1" t="n">
        <v>295</v>
      </c>
      <c r="C11" s="0" t="n">
        <v>48</v>
      </c>
      <c r="D11" s="1" t="n">
        <v>960582</v>
      </c>
      <c r="E11" s="2" t="n">
        <v>127544389</v>
      </c>
      <c r="F11" s="0" t="n">
        <v>185</v>
      </c>
      <c r="G11" s="1" t="n">
        <v>1108</v>
      </c>
      <c r="J11" s="3" t="n">
        <f aca="false">B11/B$45</f>
        <v>0.0227220211045213</v>
      </c>
      <c r="K11" s="3" t="n">
        <f aca="false">D11/D$45</f>
        <v>0.00728297863668092</v>
      </c>
      <c r="L11" s="3" t="n">
        <f aca="false">E11/E$45</f>
        <v>0.0282572660603373</v>
      </c>
      <c r="M11" s="2" t="n">
        <f aca="false">E11/B11</f>
        <v>432353.861016949</v>
      </c>
      <c r="N11" s="2" t="n">
        <f aca="false">M11/G11</f>
        <v>390.211065899774</v>
      </c>
    </row>
    <row r="12" customFormat="false" ht="12.8" hidden="false" customHeight="false" outlineLevel="0" collapsed="false">
      <c r="A12" s="0" t="s">
        <v>21</v>
      </c>
      <c r="B12" s="1" t="n">
        <v>39</v>
      </c>
      <c r="C12" s="0" t="n">
        <v>51</v>
      </c>
      <c r="D12" s="1" t="n">
        <v>88301</v>
      </c>
      <c r="E12" s="2" t="n">
        <v>20108670</v>
      </c>
      <c r="F12" s="0" t="n">
        <v>203</v>
      </c>
      <c r="G12" s="1" t="n">
        <v>1185</v>
      </c>
      <c r="J12" s="3" t="n">
        <f aca="false">B12/B$45</f>
        <v>0.00300392821381807</v>
      </c>
      <c r="K12" s="3" t="n">
        <f aca="false">D12/D$45</f>
        <v>0.000669484017603455</v>
      </c>
      <c r="L12" s="3" t="n">
        <f aca="false">E12/E$45</f>
        <v>0.00445504535922409</v>
      </c>
      <c r="M12" s="2" t="n">
        <f aca="false">E12/B12</f>
        <v>515606.923076923</v>
      </c>
      <c r="N12" s="2" t="n">
        <f aca="false">M12/G12</f>
        <v>435.111327491074</v>
      </c>
    </row>
    <row r="13" customFormat="false" ht="12.8" hidden="false" customHeight="false" outlineLevel="0" collapsed="false">
      <c r="A13" s="0" t="s">
        <v>22</v>
      </c>
      <c r="B13" s="1" t="n">
        <v>264</v>
      </c>
      <c r="C13" s="0" t="n">
        <v>49</v>
      </c>
      <c r="D13" s="1" t="n">
        <v>711756</v>
      </c>
      <c r="E13" s="2" t="n">
        <v>100562672</v>
      </c>
      <c r="F13" s="0" t="n">
        <v>170</v>
      </c>
      <c r="G13" s="1" t="n">
        <v>1122</v>
      </c>
      <c r="J13" s="3" t="n">
        <f aca="false">B13/B$45</f>
        <v>0.0203342832935377</v>
      </c>
      <c r="K13" s="3" t="n">
        <f aca="false">D13/D$45</f>
        <v>0.00539641981895295</v>
      </c>
      <c r="L13" s="3" t="n">
        <f aca="false">E13/E$45</f>
        <v>0.0222795075559335</v>
      </c>
      <c r="M13" s="2" t="n">
        <f aca="false">E13/B13</f>
        <v>380919.212121212</v>
      </c>
      <c r="N13" s="2" t="n">
        <f aca="false">M13/G13</f>
        <v>339.500189056339</v>
      </c>
    </row>
    <row r="14" customFormat="false" ht="12.8" hidden="false" customHeight="false" outlineLevel="0" collapsed="false">
      <c r="A14" s="0" t="s">
        <v>23</v>
      </c>
      <c r="B14" s="1" t="n">
        <v>115</v>
      </c>
      <c r="C14" s="0" t="n">
        <v>47</v>
      </c>
      <c r="D14" s="1" t="n">
        <v>287944</v>
      </c>
      <c r="E14" s="2" t="n">
        <v>38447047</v>
      </c>
      <c r="F14" s="0" t="n">
        <v>144</v>
      </c>
      <c r="G14" s="1" t="n">
        <v>956</v>
      </c>
      <c r="J14" s="3" t="n">
        <f aca="false">B14/B$45</f>
        <v>0.00885773704074559</v>
      </c>
      <c r="K14" s="3" t="n">
        <f aca="false">D14/D$45</f>
        <v>0.00218314521879491</v>
      </c>
      <c r="L14" s="3" t="n">
        <f aca="false">E14/E$45</f>
        <v>0.008517884987581</v>
      </c>
      <c r="M14" s="2" t="n">
        <f aca="false">E14/B14</f>
        <v>334322.147826087</v>
      </c>
      <c r="N14" s="2" t="n">
        <f aca="false">M14/G14</f>
        <v>349.709359650719</v>
      </c>
    </row>
    <row r="15" customFormat="false" ht="12.8" hidden="false" customHeight="false" outlineLevel="0" collapsed="false">
      <c r="A15" s="0" t="s">
        <v>24</v>
      </c>
      <c r="B15" s="1" t="n">
        <v>28</v>
      </c>
      <c r="C15" s="0" t="n">
        <v>56</v>
      </c>
      <c r="D15" s="1" t="n">
        <v>35871</v>
      </c>
      <c r="E15" s="2" t="n">
        <v>12294302</v>
      </c>
      <c r="F15" s="0" t="n">
        <v>169</v>
      </c>
      <c r="G15" s="1" t="n">
        <v>459</v>
      </c>
      <c r="J15" s="3" t="n">
        <f aca="false">B15/B$45</f>
        <v>0.00215666640992067</v>
      </c>
      <c r="K15" s="3" t="n">
        <f aca="false">D15/D$45</f>
        <v>0.000271968167919429</v>
      </c>
      <c r="L15" s="3" t="n">
        <f aca="false">E15/E$45</f>
        <v>0.00272378397328115</v>
      </c>
      <c r="M15" s="2" t="n">
        <f aca="false">E15/B15</f>
        <v>439082.214285714</v>
      </c>
      <c r="N15" s="2" t="n">
        <f aca="false">M15/G15</f>
        <v>956.606131341426</v>
      </c>
    </row>
    <row r="16" customFormat="false" ht="12.8" hidden="false" customHeight="false" outlineLevel="0" collapsed="false">
      <c r="A16" s="0" t="s">
        <v>25</v>
      </c>
      <c r="B16" s="1" t="n">
        <v>109</v>
      </c>
      <c r="C16" s="0" t="n">
        <v>47</v>
      </c>
      <c r="D16" s="1" t="n">
        <v>292779</v>
      </c>
      <c r="E16" s="2" t="n">
        <v>60356971</v>
      </c>
      <c r="F16" s="0" t="n">
        <v>206</v>
      </c>
      <c r="G16" s="1" t="n">
        <v>1980</v>
      </c>
      <c r="J16" s="3" t="n">
        <f aca="false">B16/B$45</f>
        <v>0.00839559423861973</v>
      </c>
      <c r="K16" s="3" t="n">
        <f aca="false">D16/D$45</f>
        <v>0.00221980341321074</v>
      </c>
      <c r="L16" s="3" t="n">
        <f aca="false">E16/E$45</f>
        <v>0.0133719954402938</v>
      </c>
      <c r="M16" s="2" t="n">
        <f aca="false">E16/B16</f>
        <v>553733.678899083</v>
      </c>
      <c r="N16" s="2" t="n">
        <f aca="false">M16/G16</f>
        <v>279.663474191456</v>
      </c>
    </row>
    <row r="17" customFormat="false" ht="12.8" hidden="false" customHeight="false" outlineLevel="0" collapsed="false">
      <c r="A17" s="0" t="s">
        <v>26</v>
      </c>
      <c r="B17" s="1" t="n">
        <v>374</v>
      </c>
      <c r="C17" s="0" t="n">
        <v>44</v>
      </c>
      <c r="D17" s="1" t="n">
        <v>530284</v>
      </c>
      <c r="E17" s="2" t="n">
        <v>100359543</v>
      </c>
      <c r="F17" s="0" t="n">
        <v>145</v>
      </c>
      <c r="G17" s="1" t="n">
        <v>612</v>
      </c>
      <c r="J17" s="3" t="n">
        <f aca="false">B17/B$45</f>
        <v>0.0288069013325117</v>
      </c>
      <c r="K17" s="3" t="n">
        <f aca="false">D17/D$45</f>
        <v>0.00402052822494457</v>
      </c>
      <c r="L17" s="3" t="n">
        <f aca="false">E17/E$45</f>
        <v>0.0222345046338719</v>
      </c>
      <c r="M17" s="2" t="n">
        <f aca="false">E17/B17</f>
        <v>268341.024064171</v>
      </c>
      <c r="N17" s="2" t="n">
        <f aca="false">M17/G17</f>
        <v>438.465725595051</v>
      </c>
    </row>
    <row r="18" customFormat="false" ht="12.8" hidden="false" customHeight="false" outlineLevel="0" collapsed="false">
      <c r="A18" s="0" t="s">
        <v>27</v>
      </c>
      <c r="B18" s="1" t="n">
        <v>411</v>
      </c>
      <c r="C18" s="0" t="n">
        <v>41</v>
      </c>
      <c r="D18" s="1" t="n">
        <v>1615657</v>
      </c>
      <c r="E18" s="2" t="n">
        <v>148841234</v>
      </c>
      <c r="F18" s="0" t="n">
        <v>186</v>
      </c>
      <c r="G18" s="1" t="n">
        <v>1415</v>
      </c>
      <c r="J18" s="3" t="n">
        <f aca="false">B18/B$45</f>
        <v>0.0316567819456212</v>
      </c>
      <c r="K18" s="3" t="n">
        <f aca="false">D18/D$45</f>
        <v>0.0122496522058543</v>
      </c>
      <c r="L18" s="3" t="n">
        <f aca="false">E18/E$45</f>
        <v>0.0329755497898611</v>
      </c>
      <c r="M18" s="2" t="n">
        <f aca="false">E18/B18</f>
        <v>362144.121654501</v>
      </c>
      <c r="N18" s="2" t="n">
        <f aca="false">M18/G18</f>
        <v>255.932241451944</v>
      </c>
    </row>
    <row r="19" customFormat="false" ht="12.8" hidden="false" customHeight="false" outlineLevel="0" collapsed="false">
      <c r="A19" s="0" t="s">
        <v>28</v>
      </c>
      <c r="B19" s="1" t="n">
        <v>407</v>
      </c>
      <c r="C19" s="0" t="n">
        <v>48</v>
      </c>
      <c r="D19" s="1" t="n">
        <v>4273317</v>
      </c>
      <c r="E19" s="2" t="n">
        <v>333938452</v>
      </c>
      <c r="F19" s="0" t="n">
        <v>202</v>
      </c>
      <c r="G19" s="1" t="n">
        <v>7141</v>
      </c>
      <c r="J19" s="3" t="n">
        <f aca="false">B19/B$45</f>
        <v>0.031348686744204</v>
      </c>
      <c r="K19" s="3" t="n">
        <f aca="false">D19/D$45</f>
        <v>0.0323996040096164</v>
      </c>
      <c r="L19" s="3" t="n">
        <f aca="false">E19/E$45</f>
        <v>0.073983557880709</v>
      </c>
      <c r="M19" s="2" t="n">
        <f aca="false">E19/B19</f>
        <v>820487.597051597</v>
      </c>
      <c r="N19" s="2" t="n">
        <f aca="false">M19/G19</f>
        <v>114.89813710287</v>
      </c>
    </row>
    <row r="20" customFormat="false" ht="12.8" hidden="false" customHeight="false" outlineLevel="0" collapsed="false">
      <c r="A20" s="0" t="s">
        <v>29</v>
      </c>
      <c r="B20" s="1" t="n">
        <v>88</v>
      </c>
      <c r="C20" s="0" t="n">
        <v>52</v>
      </c>
      <c r="D20" s="1" t="n">
        <v>18446225</v>
      </c>
      <c r="E20" s="2" t="n">
        <v>128163912</v>
      </c>
      <c r="F20" s="0" t="n">
        <v>162</v>
      </c>
      <c r="G20" s="1" t="n">
        <v>17552</v>
      </c>
      <c r="J20" s="3" t="n">
        <f aca="false">B20/B$45</f>
        <v>0.00677809443117924</v>
      </c>
      <c r="K20" s="3" t="n">
        <f aca="false">D20/D$45</f>
        <v>0.139856318984126</v>
      </c>
      <c r="L20" s="3" t="n">
        <f aca="false">E20/E$45</f>
        <v>0.0283945204419588</v>
      </c>
      <c r="M20" s="2" t="n">
        <f aca="false">E20/B20</f>
        <v>1456408.09090909</v>
      </c>
      <c r="N20" s="2" t="n">
        <f aca="false">M20/G20</f>
        <v>82.9767599651943</v>
      </c>
    </row>
    <row r="21" customFormat="false" ht="12.8" hidden="false" customHeight="false" outlineLevel="0" collapsed="false">
      <c r="A21" s="0" t="s">
        <v>30</v>
      </c>
      <c r="B21" s="1" t="n">
        <v>422</v>
      </c>
      <c r="C21" s="0" t="n">
        <v>49</v>
      </c>
      <c r="D21" s="1" t="n">
        <v>2529557</v>
      </c>
      <c r="E21" s="2" t="n">
        <v>123554681</v>
      </c>
      <c r="F21" s="0" t="n">
        <v>123</v>
      </c>
      <c r="G21" s="1" t="n">
        <v>661</v>
      </c>
      <c r="J21" s="3" t="n">
        <f aca="false">B21/B$45</f>
        <v>0.0325040437495186</v>
      </c>
      <c r="K21" s="3" t="n">
        <f aca="false">D21/D$45</f>
        <v>0.0191786954068124</v>
      </c>
      <c r="L21" s="3" t="n">
        <f aca="false">E21/E$45</f>
        <v>0.0273733523002497</v>
      </c>
      <c r="M21" s="2" t="n">
        <f aca="false">E21/B21</f>
        <v>292783.604265403</v>
      </c>
      <c r="N21" s="2" t="n">
        <f aca="false">M21/G21</f>
        <v>442.940399796373</v>
      </c>
    </row>
    <row r="22" customFormat="false" ht="12.8" hidden="false" customHeight="false" outlineLevel="0" collapsed="false">
      <c r="A22" s="0" t="s">
        <v>31</v>
      </c>
      <c r="B22" s="1" t="n">
        <v>6</v>
      </c>
      <c r="C22" s="0" t="n">
        <v>68</v>
      </c>
      <c r="D22" s="1" t="n">
        <v>30445</v>
      </c>
      <c r="E22" s="2" t="n">
        <v>2371211</v>
      </c>
      <c r="F22" s="0" t="n">
        <v>223</v>
      </c>
      <c r="G22" s="1" t="n">
        <v>2535</v>
      </c>
      <c r="J22" s="3" t="n">
        <f aca="false">B22/B$45</f>
        <v>0.000462142802125857</v>
      </c>
      <c r="K22" s="3" t="n">
        <f aca="false">D22/D$45</f>
        <v>0.000230829106306125</v>
      </c>
      <c r="L22" s="3" t="n">
        <f aca="false">E22/E$45</f>
        <v>0.000525338202938887</v>
      </c>
      <c r="M22" s="2" t="n">
        <f aca="false">E22/B22</f>
        <v>395201.833333333</v>
      </c>
      <c r="N22" s="2" t="n">
        <f aca="false">M22/G22</f>
        <v>155.898159105851</v>
      </c>
    </row>
    <row r="23" customFormat="false" ht="12.8" hidden="false" customHeight="false" outlineLevel="0" collapsed="false">
      <c r="A23" s="4" t="s">
        <v>32</v>
      </c>
      <c r="B23" s="1" t="n">
        <v>92</v>
      </c>
      <c r="C23" s="0" t="n">
        <v>46</v>
      </c>
      <c r="D23" s="1" t="n">
        <v>184200</v>
      </c>
      <c r="E23" s="2" t="n">
        <v>23881914</v>
      </c>
      <c r="F23" s="0" t="n">
        <v>138</v>
      </c>
      <c r="G23" s="1" t="n">
        <v>593</v>
      </c>
      <c r="J23" s="3" t="n">
        <f aca="false">B23/B$45</f>
        <v>0.00708618963259647</v>
      </c>
      <c r="K23" s="3" t="n">
        <f aca="false">D23/D$45</f>
        <v>0.00139657485240888</v>
      </c>
      <c r="L23" s="3" t="n">
        <f aca="false">E23/E$45</f>
        <v>0.00529100184821218</v>
      </c>
      <c r="M23" s="2" t="n">
        <f aca="false">E23/B23</f>
        <v>259586.02173913</v>
      </c>
      <c r="N23" s="2" t="n">
        <f aca="false">M23/G23</f>
        <v>437.750458244739</v>
      </c>
    </row>
    <row r="24" customFormat="false" ht="12.8" hidden="false" customHeight="false" outlineLevel="0" collapsed="false">
      <c r="A24" s="4" t="s">
        <v>33</v>
      </c>
      <c r="B24" s="1" t="n">
        <v>58</v>
      </c>
      <c r="C24" s="0" t="n">
        <v>48</v>
      </c>
      <c r="D24" s="1" t="n">
        <v>104712</v>
      </c>
      <c r="E24" s="2" t="n">
        <v>12531559</v>
      </c>
      <c r="F24" s="0" t="n">
        <v>148</v>
      </c>
      <c r="G24" s="1" t="n">
        <v>546</v>
      </c>
      <c r="J24" s="3" t="n">
        <f aca="false">B24/B$45</f>
        <v>0.00446738042054995</v>
      </c>
      <c r="K24" s="3" t="n">
        <f aca="false">D24/D$45</f>
        <v>0.000793909587108786</v>
      </c>
      <c r="L24" s="3" t="n">
        <f aca="false">E24/E$45</f>
        <v>0.00277634790201405</v>
      </c>
      <c r="M24" s="2" t="n">
        <f aca="false">E24/B24</f>
        <v>216061.362068966</v>
      </c>
      <c r="N24" s="2" t="n">
        <f aca="false">M24/G24</f>
        <v>395.716780346091</v>
      </c>
    </row>
    <row r="25" customFormat="false" ht="12.8" hidden="false" customHeight="false" outlineLevel="0" collapsed="false">
      <c r="A25" s="0" t="s">
        <v>34</v>
      </c>
      <c r="B25" s="1" t="n">
        <v>195</v>
      </c>
      <c r="C25" s="0" t="n">
        <v>47</v>
      </c>
      <c r="D25" s="1" t="n">
        <v>2047610</v>
      </c>
      <c r="E25" s="2" t="n">
        <v>158016358</v>
      </c>
      <c r="F25" s="0" t="n">
        <v>245</v>
      </c>
      <c r="G25" s="1" t="n">
        <v>4665</v>
      </c>
      <c r="J25" s="3" t="n">
        <f aca="false">B25/B$45</f>
        <v>0.0150196410690903</v>
      </c>
      <c r="K25" s="3" t="n">
        <f aca="false">D25/D$45</f>
        <v>0.0155246505621115</v>
      </c>
      <c r="L25" s="3" t="n">
        <f aca="false">E25/E$45</f>
        <v>0.035008284605068</v>
      </c>
      <c r="M25" s="2" t="n">
        <f aca="false">E25/B25</f>
        <v>810340.297435897</v>
      </c>
      <c r="N25" s="2" t="n">
        <f aca="false">M25/G25</f>
        <v>173.706387446066</v>
      </c>
    </row>
    <row r="26" customFormat="false" ht="12.8" hidden="false" customHeight="false" outlineLevel="0" collapsed="false">
      <c r="A26" s="0" t="s">
        <v>35</v>
      </c>
      <c r="B26" s="1" t="n">
        <v>143</v>
      </c>
      <c r="C26" s="0" t="n">
        <v>39</v>
      </c>
      <c r="D26" s="1" t="n">
        <v>285827</v>
      </c>
      <c r="E26" s="2" t="n">
        <v>24014251</v>
      </c>
      <c r="F26" s="0" t="n">
        <v>84</v>
      </c>
      <c r="G26" s="1" t="n">
        <v>1321</v>
      </c>
      <c r="J26" s="3" t="n">
        <f aca="false">B26/B$45</f>
        <v>0.0110144034506663</v>
      </c>
      <c r="K26" s="3" t="n">
        <f aca="false">D26/D$45</f>
        <v>0.00216709446438367</v>
      </c>
      <c r="L26" s="3" t="n">
        <f aca="false">E26/E$45</f>
        <v>0.00532032090997527</v>
      </c>
      <c r="M26" s="2" t="n">
        <f aca="false">E26/B26</f>
        <v>167931.825174825</v>
      </c>
      <c r="N26" s="2" t="n">
        <f aca="false">M26/G26</f>
        <v>127.124773031662</v>
      </c>
    </row>
    <row r="27" customFormat="false" ht="12.8" hidden="false" customHeight="false" outlineLevel="0" collapsed="false">
      <c r="A27" s="0" t="s">
        <v>36</v>
      </c>
      <c r="B27" s="1" t="n">
        <v>11</v>
      </c>
      <c r="C27" s="0" t="n">
        <v>46</v>
      </c>
      <c r="D27" s="1" t="n">
        <v>42548407</v>
      </c>
      <c r="E27" s="2" t="n">
        <v>275828068</v>
      </c>
      <c r="F27" s="0" t="n">
        <v>200</v>
      </c>
      <c r="G27" s="1" t="n">
        <v>210860</v>
      </c>
      <c r="J27" s="3" t="n">
        <f aca="false">B27/B$45</f>
        <v>0.000847261803897404</v>
      </c>
      <c r="K27" s="3" t="n">
        <f aca="false">D27/D$45</f>
        <v>0.322595196668067</v>
      </c>
      <c r="L27" s="3" t="n">
        <f aca="false">E27/E$45</f>
        <v>0.0611092903850501</v>
      </c>
      <c r="M27" s="2" t="n">
        <f aca="false">E27/B27</f>
        <v>25075278.9090909</v>
      </c>
      <c r="N27" s="2" t="n">
        <f aca="false">M27/G27</f>
        <v>118.919088063601</v>
      </c>
    </row>
    <row r="28" customFormat="false" ht="12.8" hidden="false" customHeight="false" outlineLevel="0" collapsed="false">
      <c r="A28" s="0" t="s">
        <v>37</v>
      </c>
      <c r="B28" s="1" t="n">
        <v>29</v>
      </c>
      <c r="C28" s="0" t="n">
        <v>59</v>
      </c>
      <c r="D28" s="1" t="n">
        <v>249069</v>
      </c>
      <c r="E28" s="2" t="n">
        <v>32955931</v>
      </c>
      <c r="F28" s="0" t="n">
        <v>202</v>
      </c>
      <c r="G28" s="1" t="n">
        <v>5145</v>
      </c>
      <c r="J28" s="3" t="n">
        <f aca="false">B28/B$45</f>
        <v>0.00223369021027498</v>
      </c>
      <c r="K28" s="3" t="n">
        <f aca="false">D28/D$45</f>
        <v>0.00188840120474825</v>
      </c>
      <c r="L28" s="3" t="n">
        <f aca="false">E28/E$45</f>
        <v>0.00730133656081975</v>
      </c>
      <c r="M28" s="2" t="n">
        <f aca="false">E28/B28</f>
        <v>1136411.4137931</v>
      </c>
      <c r="N28" s="2" t="n">
        <f aca="false">M28/G28</f>
        <v>220.876853992829</v>
      </c>
    </row>
    <row r="29" customFormat="false" ht="12.8" hidden="false" customHeight="false" outlineLevel="0" collapsed="false">
      <c r="A29" s="0" t="s">
        <v>38</v>
      </c>
      <c r="B29" s="1" t="n">
        <v>113</v>
      </c>
      <c r="C29" s="0" t="n">
        <v>43</v>
      </c>
      <c r="D29" s="1" t="n">
        <v>357603</v>
      </c>
      <c r="E29" s="2" t="n">
        <v>44399257</v>
      </c>
      <c r="F29" s="0" t="n">
        <v>183</v>
      </c>
      <c r="G29" s="1" t="n">
        <v>1008</v>
      </c>
      <c r="J29" s="3" t="n">
        <f aca="false">B29/B$45</f>
        <v>0.00870368944003697</v>
      </c>
      <c r="K29" s="3" t="n">
        <f aca="false">D29/D$45</f>
        <v>0.00271128858276858</v>
      </c>
      <c r="L29" s="3" t="n">
        <f aca="false">E29/E$45</f>
        <v>0.00983658809114912</v>
      </c>
      <c r="M29" s="2" t="n">
        <f aca="false">E29/B29</f>
        <v>392913.778761062</v>
      </c>
      <c r="N29" s="2" t="n">
        <f aca="false">M29/G29</f>
        <v>389.795415437562</v>
      </c>
    </row>
    <row r="30" customFormat="false" ht="12.8" hidden="false" customHeight="false" outlineLevel="0" collapsed="false">
      <c r="A30" s="0" t="s">
        <v>39</v>
      </c>
      <c r="B30" s="1" t="n">
        <v>46</v>
      </c>
      <c r="C30" s="0" t="n">
        <v>42</v>
      </c>
      <c r="D30" s="1" t="n">
        <v>279136</v>
      </c>
      <c r="E30" s="2" t="n">
        <v>20997426</v>
      </c>
      <c r="F30" s="0" t="n">
        <v>170</v>
      </c>
      <c r="G30" s="1" t="n">
        <v>1649</v>
      </c>
      <c r="J30" s="3" t="n">
        <f aca="false">B30/B$45</f>
        <v>0.00354309481629824</v>
      </c>
      <c r="K30" s="3" t="n">
        <f aca="false">D30/D$45</f>
        <v>0.00211636437568949</v>
      </c>
      <c r="L30" s="3" t="n">
        <f aca="false">E30/E$45</f>
        <v>0.00465194790391166</v>
      </c>
      <c r="M30" s="2" t="n">
        <f aca="false">E30/B30</f>
        <v>456465.782608696</v>
      </c>
      <c r="N30" s="2" t="n">
        <f aca="false">M30/G30</f>
        <v>276.813694729349</v>
      </c>
    </row>
    <row r="31" customFormat="false" ht="12.8" hidden="false" customHeight="false" outlineLevel="0" collapsed="false">
      <c r="A31" s="0" t="s">
        <v>40</v>
      </c>
      <c r="B31" s="1" t="n">
        <v>1</v>
      </c>
      <c r="C31" s="0" t="n">
        <v>67</v>
      </c>
      <c r="D31" s="1" t="n">
        <v>986</v>
      </c>
      <c r="E31" s="2" t="n">
        <v>233657</v>
      </c>
      <c r="F31" s="0" t="n">
        <v>229</v>
      </c>
      <c r="G31" s="1" t="n">
        <v>343</v>
      </c>
      <c r="J31" s="3" t="n">
        <f aca="false">B31/B$45</f>
        <v>7.70238003543095E-005</v>
      </c>
      <c r="K31" s="3" t="n">
        <f aca="false">D31/D$45</f>
        <v>7.47569383537E-006</v>
      </c>
      <c r="L31" s="3" t="n">
        <f aca="false">E31/E$45</f>
        <v>5.17663541895224E-005</v>
      </c>
      <c r="M31" s="2" t="n">
        <f aca="false">E31/B31</f>
        <v>233657</v>
      </c>
      <c r="N31" s="2" t="n">
        <f aca="false">M31/G31</f>
        <v>681.215743440233</v>
      </c>
    </row>
    <row r="32" customFormat="false" ht="12.8" hidden="false" customHeight="false" outlineLevel="0" collapsed="false">
      <c r="A32" s="0" t="s">
        <v>41</v>
      </c>
      <c r="B32" s="1" t="n">
        <v>35</v>
      </c>
      <c r="C32" s="0" t="n">
        <v>51</v>
      </c>
      <c r="D32" s="1" t="n">
        <v>101955</v>
      </c>
      <c r="E32" s="2" t="n">
        <v>17561878</v>
      </c>
      <c r="F32" s="0" t="n">
        <v>195</v>
      </c>
      <c r="G32" s="1" t="n">
        <v>1213</v>
      </c>
      <c r="J32" s="3" t="n">
        <f aca="false">B32/B$45</f>
        <v>0.00269583301240083</v>
      </c>
      <c r="K32" s="3" t="n">
        <f aca="false">D32/D$45</f>
        <v>0.000773006455360191</v>
      </c>
      <c r="L32" s="3" t="n">
        <f aca="false">E32/E$45</f>
        <v>0.00389080745186825</v>
      </c>
      <c r="M32" s="2" t="n">
        <f aca="false">E32/B32</f>
        <v>501767.942857143</v>
      </c>
      <c r="N32" s="2" t="n">
        <f aca="false">M32/G32</f>
        <v>413.65865033565</v>
      </c>
    </row>
    <row r="33" customFormat="false" ht="12.8" hidden="false" customHeight="false" outlineLevel="0" collapsed="false">
      <c r="A33" s="0" t="s">
        <v>42</v>
      </c>
      <c r="B33" s="1" t="n">
        <v>17</v>
      </c>
      <c r="C33" s="0" t="n">
        <v>51</v>
      </c>
      <c r="D33" s="1" t="n">
        <v>15777</v>
      </c>
      <c r="E33" s="2" t="n">
        <v>2693389</v>
      </c>
      <c r="F33" s="0" t="n">
        <v>92</v>
      </c>
      <c r="G33" s="1" t="n">
        <v>271</v>
      </c>
      <c r="J33" s="3" t="n">
        <f aca="false">B33/B$45</f>
        <v>0.00130940460602326</v>
      </c>
      <c r="K33" s="3" t="n">
        <f aca="false">D33/D$45</f>
        <v>0.00011961868320551</v>
      </c>
      <c r="L33" s="3" t="n">
        <f aca="false">E33/E$45</f>
        <v>0.000596716250504644</v>
      </c>
      <c r="M33" s="2" t="n">
        <f aca="false">E33/B33</f>
        <v>158434.647058824</v>
      </c>
      <c r="N33" s="2" t="n">
        <f aca="false">M33/G33</f>
        <v>584.629693943998</v>
      </c>
    </row>
    <row r="34" customFormat="false" ht="12.8" hidden="false" customHeight="false" outlineLevel="0" collapsed="false">
      <c r="A34" s="0" t="s">
        <v>43</v>
      </c>
      <c r="B34" s="1" t="n">
        <v>121</v>
      </c>
      <c r="C34" s="0" t="n">
        <v>45</v>
      </c>
      <c r="D34" s="1" t="n">
        <v>750641</v>
      </c>
      <c r="E34" s="2" t="n">
        <v>43657386</v>
      </c>
      <c r="F34" s="0" t="n">
        <v>181</v>
      </c>
      <c r="G34" s="1" t="n">
        <v>1710</v>
      </c>
      <c r="J34" s="3" t="n">
        <f aca="false">B34/B$45</f>
        <v>0.00931987984287145</v>
      </c>
      <c r="K34" s="3" t="n">
        <f aca="false">D34/D$45</f>
        <v>0.00569123965139551</v>
      </c>
      <c r="L34" s="3" t="n">
        <f aca="false">E34/E$45</f>
        <v>0.00967222769557383</v>
      </c>
      <c r="M34" s="2" t="n">
        <f aca="false">E34/B34</f>
        <v>360804.842975207</v>
      </c>
      <c r="N34" s="2" t="n">
        <f aca="false">M34/G34</f>
        <v>210.996984196027</v>
      </c>
    </row>
    <row r="35" customFormat="false" ht="12.8" hidden="false" customHeight="false" outlineLevel="0" collapsed="false">
      <c r="A35" s="0" t="s">
        <v>44</v>
      </c>
      <c r="B35" s="1" t="n">
        <v>89</v>
      </c>
      <c r="C35" s="0" t="n">
        <v>48</v>
      </c>
      <c r="D35" s="1" t="n">
        <v>419306</v>
      </c>
      <c r="E35" s="2" t="n">
        <v>19093766</v>
      </c>
      <c r="F35" s="0" t="n">
        <v>147</v>
      </c>
      <c r="G35" s="1" t="n">
        <v>827</v>
      </c>
      <c r="J35" s="3" t="n">
        <f aca="false">B35/B$45</f>
        <v>0.00685511823153354</v>
      </c>
      <c r="K35" s="3" t="n">
        <f aca="false">D35/D$45</f>
        <v>0.00317911083096719</v>
      </c>
      <c r="L35" s="3" t="n">
        <f aca="false">E35/E$45</f>
        <v>0.00423019491634259</v>
      </c>
      <c r="M35" s="2" t="n">
        <f aca="false">E35/B35</f>
        <v>214536.696629214</v>
      </c>
      <c r="N35" s="2" t="n">
        <f aca="false">M35/G35</f>
        <v>259.415594473051</v>
      </c>
    </row>
    <row r="36" customFormat="false" ht="12.8" hidden="false" customHeight="false" outlineLevel="0" collapsed="false">
      <c r="A36" s="0" t="s">
        <v>45</v>
      </c>
      <c r="B36" s="1" t="n">
        <v>94</v>
      </c>
      <c r="C36" s="0" t="n">
        <v>44</v>
      </c>
      <c r="D36" s="1" t="n">
        <v>321660</v>
      </c>
      <c r="E36" s="2" t="n">
        <v>35178314</v>
      </c>
      <c r="F36" s="0" t="n">
        <v>194</v>
      </c>
      <c r="G36" s="1" t="n">
        <v>1282</v>
      </c>
      <c r="J36" s="3" t="n">
        <f aca="false">B36/B$45</f>
        <v>0.00724023723330509</v>
      </c>
      <c r="K36" s="3" t="n">
        <f aca="false">D36/D$45</f>
        <v>0.0024387745223987</v>
      </c>
      <c r="L36" s="3" t="n">
        <f aca="false">E36/E$45</f>
        <v>0.00779370214594142</v>
      </c>
      <c r="M36" s="2" t="n">
        <f aca="false">E36/B36</f>
        <v>374237.382978723</v>
      </c>
      <c r="N36" s="2" t="n">
        <f aca="false">M36/G36</f>
        <v>291.91683539682</v>
      </c>
    </row>
    <row r="37" customFormat="false" ht="12.8" hidden="false" customHeight="false" outlineLevel="0" collapsed="false">
      <c r="A37" s="0" t="s">
        <v>46</v>
      </c>
      <c r="B37" s="1" t="n">
        <v>127</v>
      </c>
      <c r="C37" s="0" t="n">
        <v>46</v>
      </c>
      <c r="D37" s="1" t="n">
        <v>534346</v>
      </c>
      <c r="E37" s="2" t="n">
        <v>50259764</v>
      </c>
      <c r="F37" s="0" t="n">
        <v>140</v>
      </c>
      <c r="G37" s="1" t="n">
        <v>800</v>
      </c>
      <c r="J37" s="3" t="n">
        <f aca="false">B37/B$45</f>
        <v>0.0097820226449973</v>
      </c>
      <c r="K37" s="3" t="n">
        <f aca="false">D37/D$45</f>
        <v>0.00405132565735762</v>
      </c>
      <c r="L37" s="3" t="n">
        <f aca="false">E37/E$45</f>
        <v>0.0111349745340641</v>
      </c>
      <c r="M37" s="2" t="n">
        <f aca="false">E37/B37</f>
        <v>395746.173228346</v>
      </c>
      <c r="N37" s="2" t="n">
        <f aca="false">M37/G37</f>
        <v>494.682716535433</v>
      </c>
    </row>
    <row r="38" customFormat="false" ht="12.8" hidden="false" customHeight="false" outlineLevel="0" collapsed="false">
      <c r="A38" s="0" t="s">
        <v>47</v>
      </c>
      <c r="B38" s="1" t="n">
        <v>108</v>
      </c>
      <c r="C38" s="0" t="n">
        <v>48</v>
      </c>
      <c r="D38" s="1" t="n">
        <v>565050</v>
      </c>
      <c r="E38" s="2" t="n">
        <v>69170260</v>
      </c>
      <c r="F38" s="0" t="n">
        <v>204</v>
      </c>
      <c r="G38" s="1" t="n">
        <v>1711</v>
      </c>
      <c r="J38" s="3" t="n">
        <f aca="false">B38/B$45</f>
        <v>0.00831857043826543</v>
      </c>
      <c r="K38" s="3" t="n">
        <f aca="false">D38/D$45</f>
        <v>0.00428411846011746</v>
      </c>
      <c r="L38" s="3" t="n">
        <f aca="false">E38/E$45</f>
        <v>0.0153245662596941</v>
      </c>
      <c r="M38" s="2" t="n">
        <f aca="false">E38/B38</f>
        <v>640465.37037037</v>
      </c>
      <c r="N38" s="2" t="n">
        <f aca="false">M38/G38</f>
        <v>374.322250362578</v>
      </c>
    </row>
    <row r="39" customFormat="false" ht="12.8" hidden="false" customHeight="false" outlineLevel="0" collapsed="false">
      <c r="A39" s="0" t="s">
        <v>48</v>
      </c>
      <c r="B39" s="1" t="n">
        <v>61</v>
      </c>
      <c r="C39" s="0" t="n">
        <v>36</v>
      </c>
      <c r="D39" s="1" t="n">
        <v>139038</v>
      </c>
      <c r="E39" s="2" t="n">
        <v>15376096</v>
      </c>
      <c r="F39" s="0" t="n">
        <v>149</v>
      </c>
      <c r="G39" s="1" t="n">
        <v>961</v>
      </c>
      <c r="J39" s="3" t="n">
        <f aca="false">B39/B$45</f>
        <v>0.00469845182161288</v>
      </c>
      <c r="K39" s="3" t="n">
        <f aca="false">D39/D$45</f>
        <v>0.00105416381286225</v>
      </c>
      <c r="L39" s="3" t="n">
        <f aca="false">E39/E$45</f>
        <v>0.00340655076281942</v>
      </c>
      <c r="M39" s="2" t="n">
        <f aca="false">E39/B39</f>
        <v>252067.147540984</v>
      </c>
      <c r="N39" s="2" t="n">
        <f aca="false">M39/G39</f>
        <v>262.296719605602</v>
      </c>
    </row>
    <row r="40" customFormat="false" ht="12.8" hidden="false" customHeight="false" outlineLevel="0" collapsed="false">
      <c r="A40" s="0" t="s">
        <v>49</v>
      </c>
      <c r="B40" s="1" t="n">
        <v>95</v>
      </c>
      <c r="C40" s="0" t="n">
        <v>46</v>
      </c>
      <c r="D40" s="1" t="n">
        <v>532672</v>
      </c>
      <c r="E40" s="2" t="n">
        <v>42054663</v>
      </c>
      <c r="F40" s="0" t="n">
        <v>205</v>
      </c>
      <c r="G40" s="1" t="n">
        <v>1309</v>
      </c>
      <c r="J40" s="3" t="n">
        <f aca="false">B40/B$45</f>
        <v>0.0073172610336594</v>
      </c>
      <c r="K40" s="3" t="n">
        <f aca="false">D40/D$45</f>
        <v>0.00403863365788459</v>
      </c>
      <c r="L40" s="3" t="n">
        <f aca="false">E40/E$45</f>
        <v>0.0093171468442161</v>
      </c>
      <c r="M40" s="2" t="n">
        <f aca="false">E40/B40</f>
        <v>442680.663157895</v>
      </c>
      <c r="N40" s="2" t="n">
        <f aca="false">M40/G40</f>
        <v>338.182324795947</v>
      </c>
    </row>
    <row r="41" customFormat="false" ht="12.8" hidden="false" customHeight="false" outlineLevel="0" collapsed="false">
      <c r="A41" s="0" t="s">
        <v>50</v>
      </c>
      <c r="B41" s="1" t="n">
        <v>81</v>
      </c>
      <c r="C41" s="0" t="n">
        <v>43</v>
      </c>
      <c r="D41" s="1" t="n">
        <v>255716</v>
      </c>
      <c r="E41" s="2" t="n">
        <v>19189301</v>
      </c>
      <c r="F41" s="0" t="n">
        <v>181</v>
      </c>
      <c r="G41" s="1" t="n">
        <v>1056</v>
      </c>
      <c r="J41" s="3" t="n">
        <f aca="false">B41/B$45</f>
        <v>0.00623892782869907</v>
      </c>
      <c r="K41" s="3" t="n">
        <f aca="false">D41/D$45</f>
        <v>0.00193879769250048</v>
      </c>
      <c r="L41" s="3" t="n">
        <f aca="false">E41/E$45</f>
        <v>0.0042513605507875</v>
      </c>
      <c r="M41" s="2" t="n">
        <f aca="false">E41/B41</f>
        <v>236904.950617284</v>
      </c>
      <c r="N41" s="2" t="n">
        <f aca="false">M41/G41</f>
        <v>224.34180929667</v>
      </c>
    </row>
    <row r="42" customFormat="false" ht="12.8" hidden="false" customHeight="false" outlineLevel="0" collapsed="false">
      <c r="A42" s="0" t="s">
        <v>51</v>
      </c>
      <c r="B42" s="1" t="n">
        <v>53</v>
      </c>
      <c r="C42" s="0" t="n">
        <v>43</v>
      </c>
      <c r="D42" s="1" t="n">
        <v>141936</v>
      </c>
      <c r="E42" s="2" t="n">
        <v>15601122</v>
      </c>
      <c r="F42" s="0" t="n">
        <v>195</v>
      </c>
      <c r="G42" s="1" t="n">
        <v>991</v>
      </c>
      <c r="J42" s="3" t="n">
        <f aca="false">B42/B$45</f>
        <v>0.0040822614187784</v>
      </c>
      <c r="K42" s="3" t="n">
        <f aca="false">D42/D$45</f>
        <v>0.00107613598399298</v>
      </c>
      <c r="L42" s="3" t="n">
        <f aca="false">E42/E$45</f>
        <v>0.0034564049320412</v>
      </c>
      <c r="M42" s="2" t="n">
        <f aca="false">E42/B42</f>
        <v>294360.79245283</v>
      </c>
      <c r="N42" s="2" t="n">
        <f aca="false">M42/G42</f>
        <v>297.034099346953</v>
      </c>
    </row>
    <row r="43" customFormat="false" ht="12.8" hidden="false" customHeight="false" outlineLevel="0" collapsed="false">
      <c r="A43" s="0" t="s">
        <v>52</v>
      </c>
      <c r="B43" s="1" t="n">
        <v>19</v>
      </c>
      <c r="C43" s="0" t="n">
        <v>40</v>
      </c>
      <c r="D43" s="1" t="n">
        <v>21699</v>
      </c>
      <c r="E43" s="2" t="n">
        <v>1480925</v>
      </c>
      <c r="F43" s="0" t="n">
        <v>106</v>
      </c>
      <c r="G43" s="1" t="n">
        <v>342</v>
      </c>
      <c r="J43" s="3" t="n">
        <f aca="false">B43/B$45</f>
        <v>0.00146345220673188</v>
      </c>
      <c r="K43" s="3" t="n">
        <f aca="false">D43/D$45</f>
        <v>0.000164518337255267</v>
      </c>
      <c r="L43" s="3" t="n">
        <f aca="false">E43/E$45</f>
        <v>0.000328096689070383</v>
      </c>
      <c r="M43" s="2" t="n">
        <f aca="false">E43/B43</f>
        <v>77943.4210526316</v>
      </c>
      <c r="N43" s="2" t="n">
        <f aca="false">M43/G43</f>
        <v>227.904739919975</v>
      </c>
    </row>
    <row r="44" customFormat="false" ht="12.8" hidden="false" customHeight="false" outlineLevel="0" collapsed="false">
      <c r="A44" s="0" t="s">
        <v>53</v>
      </c>
      <c r="B44" s="1" t="n">
        <v>522</v>
      </c>
      <c r="C44" s="0" t="n">
        <v>45</v>
      </c>
      <c r="D44" s="1" t="n">
        <v>1472065</v>
      </c>
      <c r="E44" s="2" t="n">
        <v>101950877</v>
      </c>
      <c r="F44" s="0" t="n">
        <v>113</v>
      </c>
      <c r="G44" s="1" t="n">
        <v>1487</v>
      </c>
      <c r="J44" s="3" t="n">
        <f aca="false">B44/B$45</f>
        <v>0.0402064237849496</v>
      </c>
      <c r="K44" s="3" t="n">
        <f aca="false">D44/D$45</f>
        <v>0.0111609606955009</v>
      </c>
      <c r="L44" s="3" t="n">
        <f aca="false">E44/E$45</f>
        <v>0.0225870622695422</v>
      </c>
      <c r="M44" s="2" t="n">
        <f aca="false">E44/B44</f>
        <v>195308.19348659</v>
      </c>
      <c r="N44" s="2" t="n">
        <f aca="false">M44/G44</f>
        <v>131.343775041419</v>
      </c>
    </row>
    <row r="45" customFormat="false" ht="12.8" hidden="false" customHeight="false" outlineLevel="0" collapsed="false">
      <c r="A45" s="0" t="s">
        <v>54</v>
      </c>
      <c r="B45" s="1" t="n">
        <f aca="false">SUM(B4:B44)</f>
        <v>12983</v>
      </c>
      <c r="D45" s="1" t="n">
        <f aca="false">SUM(D4:D44)</f>
        <v>131894112</v>
      </c>
      <c r="E45" s="2" t="n">
        <f aca="false">SUM(E4:E44)</f>
        <v>4513684683</v>
      </c>
    </row>
    <row r="94" customFormat="false" ht="12.8" hidden="false" customHeight="false" outlineLevel="0" collapsed="false">
      <c r="S94" s="0" t="s">
        <v>55</v>
      </c>
    </row>
    <row r="101" customFormat="false" ht="12.8" hidden="false" customHeight="false" outlineLevel="0" collapsed="false">
      <c r="B101" s="0" t="s">
        <v>56</v>
      </c>
      <c r="E101" s="0" t="s">
        <v>57</v>
      </c>
    </row>
    <row r="102" customFormat="false" ht="12.8" hidden="false" customHeight="false" outlineLevel="0" collapsed="false">
      <c r="I102" s="0" t="n">
        <v>7393</v>
      </c>
      <c r="J102" s="0" t="s">
        <v>58</v>
      </c>
    </row>
    <row r="103" customFormat="false" ht="12.8" hidden="false" customHeight="false" outlineLevel="0" collapsed="false">
      <c r="B103" s="0" t="s">
        <v>2</v>
      </c>
      <c r="I103" s="0" t="n">
        <v>89</v>
      </c>
      <c r="J103" s="0" t="s">
        <v>44</v>
      </c>
    </row>
    <row r="104" customFormat="false" ht="12.8" hidden="false" customHeight="false" outlineLevel="0" collapsed="false">
      <c r="A104" s="0" t="s">
        <v>30</v>
      </c>
      <c r="B104" s="1" t="n">
        <v>422</v>
      </c>
      <c r="E104" s="0" t="n">
        <v>650</v>
      </c>
      <c r="I104" s="0" t="n">
        <v>522</v>
      </c>
      <c r="J104" s="0" t="s">
        <v>59</v>
      </c>
    </row>
    <row r="105" customFormat="false" ht="12.8" hidden="false" customHeight="false" outlineLevel="0" collapsed="false">
      <c r="A105" s="0" t="s">
        <v>24</v>
      </c>
      <c r="B105" s="1" t="n">
        <v>28</v>
      </c>
      <c r="E105" s="0" t="n">
        <v>23</v>
      </c>
    </row>
    <row r="106" customFormat="false" ht="12.8" hidden="false" customHeight="false" outlineLevel="0" collapsed="false">
      <c r="A106" s="0" t="s">
        <v>34</v>
      </c>
      <c r="B106" s="1" t="n">
        <v>195</v>
      </c>
      <c r="E106" s="0" t="n">
        <v>8</v>
      </c>
    </row>
    <row r="107" customFormat="false" ht="12.8" hidden="false" customHeight="false" outlineLevel="0" collapsed="false">
      <c r="A107" s="0" t="s">
        <v>46</v>
      </c>
      <c r="B107" s="1" t="n">
        <v>127</v>
      </c>
    </row>
    <row r="108" customFormat="false" ht="12.8" hidden="false" customHeight="false" outlineLevel="0" collapsed="false">
      <c r="A108" s="0" t="s">
        <v>14</v>
      </c>
      <c r="B108" s="1" t="n">
        <v>94</v>
      </c>
      <c r="E108" s="0" t="n">
        <v>85</v>
      </c>
    </row>
    <row r="109" customFormat="false" ht="12.8" hidden="false" customHeight="false" outlineLevel="0" collapsed="false">
      <c r="A109" s="0" t="s">
        <v>35</v>
      </c>
      <c r="B109" s="1" t="n">
        <v>143</v>
      </c>
      <c r="E109" s="0" t="n">
        <v>239</v>
      </c>
    </row>
    <row r="110" customFormat="false" ht="12.8" hidden="false" customHeight="false" outlineLevel="0" collapsed="false">
      <c r="A110" s="0" t="s">
        <v>45</v>
      </c>
      <c r="B110" s="1" t="n">
        <v>94</v>
      </c>
    </row>
    <row r="111" customFormat="false" ht="12.8" hidden="false" customHeight="false" outlineLevel="0" collapsed="false">
      <c r="A111" s="0" t="s">
        <v>13</v>
      </c>
      <c r="B111" s="1" t="n">
        <v>6446</v>
      </c>
    </row>
    <row r="112" customFormat="false" ht="12.8" hidden="false" customHeight="false" outlineLevel="0" collapsed="false">
      <c r="A112" s="0" t="s">
        <v>44</v>
      </c>
      <c r="B112" s="1" t="n">
        <v>89</v>
      </c>
    </row>
    <row r="113" customFormat="false" ht="12.8" hidden="false" customHeight="false" outlineLevel="0" collapsed="false">
      <c r="A113" s="0" t="s">
        <v>53</v>
      </c>
      <c r="B113" s="1" t="n">
        <v>522</v>
      </c>
    </row>
    <row r="114" customFormat="false" ht="12.8" hidden="false" customHeight="false" outlineLevel="0" collapsed="false">
      <c r="A114" s="0" t="s">
        <v>47</v>
      </c>
      <c r="B114" s="1" t="n">
        <v>108</v>
      </c>
    </row>
    <row r="115" customFormat="false" ht="12.8" hidden="false" customHeight="false" outlineLevel="0" collapsed="false">
      <c r="A115" s="0" t="s">
        <v>48</v>
      </c>
      <c r="B115" s="1" t="n">
        <v>61</v>
      </c>
    </row>
    <row r="116" customFormat="false" ht="12.8" hidden="false" customHeight="false" outlineLevel="0" collapsed="false">
      <c r="A116" s="0" t="s">
        <v>20</v>
      </c>
      <c r="B116" s="1" t="n">
        <v>295</v>
      </c>
      <c r="E116" s="0" t="n">
        <v>283</v>
      </c>
    </row>
    <row r="117" customFormat="false" ht="12.8" hidden="false" customHeight="false" outlineLevel="0" collapsed="false">
      <c r="A117" s="4" t="s">
        <v>33</v>
      </c>
      <c r="B117" s="1" t="n">
        <v>58</v>
      </c>
    </row>
    <row r="118" customFormat="false" ht="12.8" hidden="false" customHeight="false" outlineLevel="0" collapsed="false">
      <c r="A118" s="0" t="s">
        <v>51</v>
      </c>
      <c r="B118" s="1" t="n">
        <v>53</v>
      </c>
    </row>
    <row r="119" customFormat="false" ht="12.8" hidden="false" customHeight="false" outlineLevel="0" collapsed="false">
      <c r="A119" s="0" t="s">
        <v>39</v>
      </c>
      <c r="B119" s="1" t="n">
        <v>46</v>
      </c>
    </row>
    <row r="120" customFormat="false" ht="12.8" hidden="false" customHeight="false" outlineLevel="0" collapsed="false">
      <c r="A120" s="0" t="s">
        <v>50</v>
      </c>
      <c r="B120" s="1" t="n">
        <v>81</v>
      </c>
    </row>
    <row r="121" customFormat="false" ht="12.8" hidden="false" customHeight="false" outlineLevel="0" collapsed="false">
      <c r="A121" s="0" t="s">
        <v>27</v>
      </c>
      <c r="B121" s="1" t="n">
        <v>411</v>
      </c>
      <c r="E121" s="0" t="n">
        <v>429</v>
      </c>
    </row>
    <row r="122" customFormat="false" ht="12.8" hidden="false" customHeight="false" outlineLevel="0" collapsed="false">
      <c r="A122" s="0" t="s">
        <v>29</v>
      </c>
      <c r="B122" s="1" t="n">
        <v>88</v>
      </c>
    </row>
    <row r="123" customFormat="false" ht="12.8" hidden="false" customHeight="false" outlineLevel="0" collapsed="false">
      <c r="A123" s="0" t="s">
        <v>40</v>
      </c>
      <c r="B123" s="1" t="n">
        <v>1</v>
      </c>
    </row>
    <row r="124" customFormat="false" ht="12.8" hidden="false" customHeight="false" outlineLevel="0" collapsed="false">
      <c r="A124" s="0" t="s">
        <v>36</v>
      </c>
      <c r="B124" s="1" t="n">
        <v>11</v>
      </c>
    </row>
    <row r="125" customFormat="false" ht="12.8" hidden="false" customHeight="false" outlineLevel="0" collapsed="false">
      <c r="A125" s="0" t="s">
        <v>49</v>
      </c>
      <c r="B125" s="1" t="n">
        <v>95</v>
      </c>
    </row>
    <row r="126" customFormat="false" ht="12.8" hidden="false" customHeight="false" outlineLevel="0" collapsed="false">
      <c r="A126" s="0" t="s">
        <v>15</v>
      </c>
      <c r="B126" s="1" t="n">
        <v>201</v>
      </c>
      <c r="E126" s="0" t="n">
        <v>198</v>
      </c>
    </row>
    <row r="127" customFormat="false" ht="12.8" hidden="false" customHeight="false" outlineLevel="0" collapsed="false">
      <c r="A127" s="0" t="s">
        <v>21</v>
      </c>
      <c r="B127" s="1" t="n">
        <v>39</v>
      </c>
      <c r="E127" s="0" t="n">
        <v>10</v>
      </c>
    </row>
    <row r="128" customFormat="false" ht="12.8" hidden="false" customHeight="false" outlineLevel="0" collapsed="false">
      <c r="A128" s="0" t="s">
        <v>37</v>
      </c>
      <c r="B128" s="1" t="n">
        <v>29</v>
      </c>
    </row>
    <row r="129" customFormat="false" ht="12.8" hidden="false" customHeight="false" outlineLevel="0" collapsed="false">
      <c r="A129" s="0" t="s">
        <v>17</v>
      </c>
      <c r="B129" s="1" t="n">
        <v>353</v>
      </c>
      <c r="E129" s="0" t="n">
        <v>306</v>
      </c>
    </row>
    <row r="130" customFormat="false" ht="12.8" hidden="false" customHeight="false" outlineLevel="0" collapsed="false">
      <c r="A130" s="0" t="s">
        <v>18</v>
      </c>
      <c r="B130" s="1" t="n">
        <v>231</v>
      </c>
      <c r="E130" s="0" t="n">
        <v>225</v>
      </c>
    </row>
    <row r="131" customFormat="false" ht="12.8" hidden="false" customHeight="false" outlineLevel="0" collapsed="false">
      <c r="A131" s="0" t="s">
        <v>22</v>
      </c>
      <c r="B131" s="1" t="n">
        <v>264</v>
      </c>
      <c r="E131" s="0" t="n">
        <v>293</v>
      </c>
    </row>
    <row r="132" customFormat="false" ht="12.8" hidden="false" customHeight="false" outlineLevel="0" collapsed="false">
      <c r="A132" s="0" t="s">
        <v>19</v>
      </c>
      <c r="B132" s="1" t="n">
        <v>104</v>
      </c>
    </row>
    <row r="133" customFormat="false" ht="12.8" hidden="false" customHeight="false" outlineLevel="0" collapsed="false">
      <c r="A133" s="0" t="s">
        <v>31</v>
      </c>
      <c r="B133" s="1" t="n">
        <v>6</v>
      </c>
    </row>
    <row r="134" customFormat="false" ht="12.8" hidden="false" customHeight="false" outlineLevel="0" collapsed="false">
      <c r="A134" s="0" t="s">
        <v>26</v>
      </c>
      <c r="B134" s="1" t="n">
        <v>374</v>
      </c>
      <c r="E134" s="0" t="n">
        <v>359</v>
      </c>
    </row>
    <row r="135" customFormat="false" ht="12.8" hidden="false" customHeight="false" outlineLevel="0" collapsed="false">
      <c r="A135" s="0" t="s">
        <v>52</v>
      </c>
      <c r="B135" s="1" t="n">
        <v>19</v>
      </c>
    </row>
    <row r="136" customFormat="false" ht="12.8" hidden="false" customHeight="false" outlineLevel="0" collapsed="false">
      <c r="A136" s="4" t="s">
        <v>32</v>
      </c>
      <c r="B136" s="1" t="n">
        <v>92</v>
      </c>
    </row>
    <row r="137" customFormat="false" ht="12.8" hidden="false" customHeight="false" outlineLevel="0" collapsed="false">
      <c r="A137" s="0" t="s">
        <v>23</v>
      </c>
      <c r="B137" s="1" t="n">
        <v>115</v>
      </c>
    </row>
    <row r="138" customFormat="false" ht="12.8" hidden="false" customHeight="false" outlineLevel="0" collapsed="false">
      <c r="A138" s="0" t="s">
        <v>16</v>
      </c>
      <c r="B138" s="1" t="n">
        <v>886</v>
      </c>
      <c r="E138" s="0" t="n">
        <v>798</v>
      </c>
    </row>
    <row r="139" customFormat="false" ht="12.8" hidden="false" customHeight="false" outlineLevel="0" collapsed="false">
      <c r="A139" s="0" t="s">
        <v>28</v>
      </c>
      <c r="B139" s="1" t="n">
        <v>407</v>
      </c>
    </row>
    <row r="140" customFormat="false" ht="12.8" hidden="false" customHeight="false" outlineLevel="0" collapsed="false">
      <c r="A140" s="0" t="s">
        <v>43</v>
      </c>
      <c r="B140" s="1" t="n">
        <v>121</v>
      </c>
    </row>
    <row r="141" customFormat="false" ht="12.8" hidden="false" customHeight="false" outlineLevel="0" collapsed="false">
      <c r="A141" s="0" t="s">
        <v>38</v>
      </c>
      <c r="B141" s="1" t="n">
        <v>113</v>
      </c>
    </row>
    <row r="142" customFormat="false" ht="12.8" hidden="false" customHeight="false" outlineLevel="0" collapsed="false">
      <c r="A142" s="0" t="s">
        <v>42</v>
      </c>
      <c r="B142" s="1" t="n">
        <v>17</v>
      </c>
    </row>
    <row r="143" customFormat="false" ht="12.8" hidden="false" customHeight="false" outlineLevel="0" collapsed="false">
      <c r="A143" s="0" t="s">
        <v>25</v>
      </c>
      <c r="B143" s="1" t="n">
        <v>109</v>
      </c>
      <c r="E143" s="0" t="n">
        <v>113</v>
      </c>
    </row>
    <row r="144" customFormat="false" ht="12.8" hidden="false" customHeight="false" outlineLevel="0" collapsed="false">
      <c r="A144" s="0" t="s">
        <v>41</v>
      </c>
      <c r="B144" s="1" t="n">
        <v>35</v>
      </c>
      <c r="E144" s="0" t="n">
        <v>11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LibreOffice/24.8.4.2$MacOSX_AARCH64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2025-02-15T08:58:04Z</dcterms:created>
  <dc:creator/>
  <dc:description/>
  <dc:language>en-CA</dc:language>
  <cp:lastModifiedBy/>
  <dcterms:modified xsi:type="dcterms:W3CDTF">2025-02-15T10:15:04Z</dcterms:modified>
  <cp:revision>4</cp:revision>
  <dc:subject/>
  <dc:title/>
</cp:coreProperties>
</file>